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User\OneDrive\ドキュメント\"/>
    </mc:Choice>
  </mc:AlternateContent>
  <xr:revisionPtr revIDLastSave="0" documentId="8_{342FC0C5-D4E3-40A5-A172-E3D6F70F76D7}" xr6:coauthVersionLast="47" xr6:coauthVersionMax="47" xr10:uidLastSave="{00000000-0000-0000-0000-000000000000}"/>
  <bookViews>
    <workbookView xWindow="-120" yWindow="-120" windowWidth="29040" windowHeight="15720" activeTab="1" xr2:uid="{00000000-000D-0000-FFFF-FFFF00000000}"/>
  </bookViews>
  <sheets>
    <sheet name="写真集" sheetId="22" r:id="rId1"/>
    <sheet name="一般" sheetId="15" r:id="rId2"/>
    <sheet name="OV350" sheetId="19" r:id="rId3"/>
    <sheet name="メンバー表" sheetId="9" r:id="rId4"/>
    <sheet name="歴代成績 " sheetId="14" r:id="rId5"/>
    <sheet name="登録ナンバー" sheetId="10" state="hidden" r:id="rId6"/>
  </sheets>
  <definedNames>
    <definedName name="_xlnm.Print_Area" localSheetId="5">登録ナンバー!$A$535:$C$609</definedName>
  </definedNames>
  <calcPr calcId="191029"/>
  <fileRecoveryPr autoRecover="0"/>
</workbook>
</file>

<file path=xl/calcChain.xml><?xml version="1.0" encoding="utf-8"?>
<calcChain xmlns="http://schemas.openxmlformats.org/spreadsheetml/2006/main">
  <c r="D51" i="15" l="1"/>
  <c r="J145" i="9"/>
  <c r="J259" i="9"/>
  <c r="D227" i="9"/>
  <c r="N263" i="9"/>
  <c r="M263" i="9"/>
  <c r="D36" i="15"/>
  <c r="F36" i="15"/>
  <c r="H36" i="15"/>
  <c r="F51" i="15"/>
  <c r="H51" i="15"/>
  <c r="T38" i="19" l="1"/>
  <c r="R38" i="19"/>
  <c r="P38" i="19"/>
  <c r="T22" i="19"/>
  <c r="R22" i="19"/>
  <c r="P22" i="19"/>
  <c r="T6" i="19"/>
  <c r="R6" i="19"/>
  <c r="P6" i="19"/>
  <c r="H6" i="19"/>
  <c r="F6" i="19"/>
  <c r="D6" i="19"/>
  <c r="H21" i="15"/>
  <c r="F21" i="15"/>
  <c r="D21" i="15"/>
  <c r="J141" i="9"/>
  <c r="H141" i="9"/>
  <c r="F141" i="9"/>
  <c r="D141" i="9"/>
  <c r="L263" i="9"/>
  <c r="J49" i="9"/>
  <c r="J45" i="9"/>
  <c r="J61" i="9"/>
  <c r="J57" i="9"/>
  <c r="J73" i="9"/>
  <c r="D73" i="9"/>
  <c r="J69" i="9"/>
  <c r="D69" i="9"/>
  <c r="J255" i="9"/>
  <c r="F255" i="9"/>
  <c r="J247" i="9"/>
  <c r="D247" i="9"/>
  <c r="J243" i="9"/>
  <c r="J235" i="9"/>
  <c r="J231" i="9"/>
  <c r="J223" i="9"/>
  <c r="J219" i="9"/>
  <c r="J211" i="9"/>
  <c r="J207" i="9"/>
  <c r="J199" i="9"/>
  <c r="J195" i="9"/>
  <c r="J25" i="9" l="1"/>
  <c r="J133" i="9"/>
  <c r="J129" i="9"/>
  <c r="J121" i="9"/>
  <c r="J117" i="9"/>
  <c r="J109" i="9"/>
  <c r="J105" i="9"/>
  <c r="J97" i="9"/>
  <c r="J93" i="9"/>
  <c r="J85" i="9"/>
  <c r="F85" i="9"/>
  <c r="J81" i="9"/>
  <c r="H81" i="9"/>
  <c r="D81" i="9"/>
  <c r="J37" i="9"/>
  <c r="J33" i="9"/>
  <c r="J21" i="9"/>
  <c r="J13" i="9"/>
  <c r="J9" i="9"/>
  <c r="J187" i="9"/>
  <c r="J183" i="9"/>
  <c r="J175" i="9"/>
  <c r="J171" i="9"/>
  <c r="J163" i="9"/>
  <c r="J159" i="9"/>
  <c r="C375" i="10"/>
  <c r="K366" i="10"/>
  <c r="G366" i="10"/>
  <c r="F366" i="10"/>
  <c r="K365" i="10"/>
  <c r="G365" i="10"/>
  <c r="F365" i="10"/>
  <c r="M364" i="10"/>
  <c r="G363" i="10"/>
  <c r="F363" i="10"/>
  <c r="G362" i="10"/>
  <c r="F362" i="10"/>
  <c r="G361" i="10"/>
  <c r="F361" i="10"/>
  <c r="G360" i="10"/>
  <c r="F360" i="10"/>
  <c r="G359" i="10"/>
  <c r="F359" i="10"/>
  <c r="G358" i="10"/>
  <c r="H49" i="9" s="1"/>
  <c r="F358" i="10"/>
  <c r="G357" i="10"/>
  <c r="F357" i="10"/>
  <c r="G356" i="10"/>
  <c r="H247" i="9" s="1"/>
  <c r="F356" i="10"/>
  <c r="G355" i="10"/>
  <c r="F355" i="10"/>
  <c r="G354" i="10"/>
  <c r="F354" i="10"/>
  <c r="G353" i="10"/>
  <c r="D211" i="9" s="1"/>
  <c r="F353" i="10"/>
  <c r="G352" i="10"/>
  <c r="F352" i="10"/>
  <c r="G351" i="10"/>
  <c r="F49" i="9" s="1"/>
  <c r="F351" i="10"/>
  <c r="G350" i="10"/>
  <c r="F350" i="10"/>
  <c r="G349" i="10"/>
  <c r="F349" i="10"/>
  <c r="G348" i="10"/>
  <c r="F235" i="9" s="1"/>
  <c r="F348" i="10"/>
  <c r="G347" i="10"/>
  <c r="F347" i="10"/>
  <c r="G346" i="10"/>
  <c r="F346" i="10"/>
  <c r="G345" i="10"/>
  <c r="F345" i="10"/>
  <c r="G344" i="10"/>
  <c r="F187" i="9" s="1"/>
  <c r="F344" i="10"/>
  <c r="G343" i="10"/>
  <c r="F343" i="10"/>
  <c r="G342" i="10"/>
  <c r="F342" i="10"/>
  <c r="G341" i="10"/>
  <c r="H219" i="9" s="1"/>
  <c r="F341" i="10"/>
  <c r="G340" i="10"/>
  <c r="F207" i="9" s="1"/>
  <c r="F340" i="10"/>
  <c r="G339" i="10"/>
  <c r="F339" i="10"/>
  <c r="G338" i="10"/>
  <c r="F338" i="10"/>
  <c r="G337" i="10"/>
  <c r="F45" i="9" s="1"/>
  <c r="F337" i="10"/>
  <c r="G336" i="10"/>
  <c r="F336" i="10"/>
  <c r="G335" i="10"/>
  <c r="F335" i="10"/>
  <c r="G334" i="10"/>
  <c r="F334" i="10"/>
  <c r="G333" i="10"/>
  <c r="F333" i="10"/>
  <c r="G332" i="10"/>
  <c r="F332" i="10"/>
  <c r="G331" i="10"/>
  <c r="F331" i="10"/>
  <c r="G330" i="10"/>
  <c r="F330" i="10"/>
  <c r="G329" i="10"/>
  <c r="F329" i="10"/>
  <c r="G328" i="10"/>
  <c r="F328" i="10"/>
  <c r="G327" i="10"/>
  <c r="F327" i="10"/>
  <c r="G326" i="10"/>
  <c r="F326" i="10"/>
  <c r="G325" i="10"/>
  <c r="F325" i="10"/>
  <c r="G324" i="10"/>
  <c r="F324" i="10"/>
  <c r="G323" i="10"/>
  <c r="F323" i="10"/>
  <c r="G322" i="10"/>
  <c r="F322" i="10"/>
  <c r="G321" i="10"/>
  <c r="F321" i="10"/>
  <c r="G320" i="10"/>
  <c r="G319" i="10"/>
  <c r="F319" i="10"/>
  <c r="K318" i="10"/>
  <c r="G318" i="10"/>
  <c r="F183" i="9" s="1"/>
  <c r="F318" i="10"/>
  <c r="G316" i="10"/>
  <c r="L312" i="10"/>
  <c r="K312" i="10"/>
  <c r="L311" i="10"/>
  <c r="K311" i="10"/>
  <c r="L310" i="10"/>
  <c r="K310" i="10"/>
  <c r="K309" i="10"/>
  <c r="K308" i="10"/>
  <c r="K307" i="10"/>
  <c r="K306" i="10"/>
  <c r="K305" i="10"/>
  <c r="K304" i="10"/>
  <c r="K303" i="10"/>
  <c r="K302" i="10"/>
  <c r="K301" i="10"/>
  <c r="K300" i="10"/>
  <c r="K299" i="10"/>
  <c r="K298" i="10"/>
  <c r="K297" i="10"/>
  <c r="G297" i="10"/>
  <c r="H297" i="10" s="1"/>
  <c r="K296" i="10"/>
  <c r="L295" i="10"/>
  <c r="K295" i="10"/>
  <c r="L294" i="10"/>
  <c r="K294" i="10"/>
  <c r="L293" i="10"/>
  <c r="K293" i="10"/>
  <c r="L292" i="10"/>
  <c r="K292" i="10"/>
  <c r="K291" i="10"/>
  <c r="G291" i="10"/>
  <c r="F291" i="10"/>
  <c r="K290" i="10"/>
  <c r="G290" i="10"/>
  <c r="F290" i="10"/>
  <c r="K289" i="10"/>
  <c r="G289" i="10"/>
  <c r="F289" i="10"/>
  <c r="K288" i="10"/>
  <c r="G288" i="10"/>
  <c r="F288" i="10"/>
  <c r="K287" i="10"/>
  <c r="G287" i="10"/>
  <c r="F287" i="10"/>
  <c r="K286" i="10"/>
  <c r="G286" i="10"/>
  <c r="F286" i="10"/>
  <c r="K285" i="10"/>
  <c r="G285" i="10"/>
  <c r="F285" i="10"/>
  <c r="K284" i="10"/>
  <c r="G284" i="10"/>
  <c r="F284" i="10"/>
  <c r="K283" i="10"/>
  <c r="G283" i="10"/>
  <c r="F283" i="10"/>
  <c r="K282" i="10"/>
  <c r="G282" i="10"/>
  <c r="F282" i="10"/>
  <c r="K281" i="10"/>
  <c r="G281" i="10"/>
  <c r="F281" i="10"/>
  <c r="K280" i="10"/>
  <c r="G280" i="10"/>
  <c r="F280" i="10"/>
  <c r="K279" i="10"/>
  <c r="G279" i="10"/>
  <c r="H231" i="9" s="1"/>
  <c r="F279" i="10"/>
  <c r="K278" i="10"/>
  <c r="G278" i="10"/>
  <c r="F278" i="10"/>
  <c r="K277" i="10"/>
  <c r="G277" i="10"/>
  <c r="D235" i="9" s="1"/>
  <c r="F277" i="10"/>
  <c r="K276" i="10"/>
  <c r="G276" i="10"/>
  <c r="F276" i="10"/>
  <c r="K275" i="10"/>
  <c r="G275" i="10"/>
  <c r="F275" i="10"/>
  <c r="K274" i="10"/>
  <c r="G274" i="10"/>
  <c r="F231" i="9" s="1"/>
  <c r="F274" i="10"/>
  <c r="K273" i="10"/>
  <c r="G273" i="10"/>
  <c r="D231" i="9" s="1"/>
  <c r="F273" i="10"/>
  <c r="K272" i="10"/>
  <c r="G272" i="10"/>
  <c r="F81" i="9" s="1"/>
  <c r="F272" i="10"/>
  <c r="K271" i="10"/>
  <c r="G271" i="10"/>
  <c r="F271" i="10"/>
  <c r="K270" i="10"/>
  <c r="G270" i="10"/>
  <c r="F270" i="10"/>
  <c r="K269" i="10"/>
  <c r="G269" i="10"/>
  <c r="F269" i="10"/>
  <c r="G267" i="10"/>
  <c r="H267" i="10" s="1"/>
  <c r="L264" i="10"/>
  <c r="G231" i="10"/>
  <c r="G230" i="10"/>
  <c r="G229" i="10"/>
  <c r="G228" i="10"/>
  <c r="K227" i="10"/>
  <c r="G227" i="10"/>
  <c r="K226" i="10"/>
  <c r="L225" i="10"/>
  <c r="K225" i="10"/>
  <c r="L224" i="10"/>
  <c r="L223" i="10"/>
  <c r="K217" i="10"/>
  <c r="G217" i="10"/>
  <c r="H259" i="9" s="1"/>
  <c r="K216" i="10"/>
  <c r="G216" i="10"/>
  <c r="F247" i="9" s="1"/>
  <c r="K215" i="10"/>
  <c r="K214" i="10"/>
  <c r="K213" i="10"/>
  <c r="K212" i="10"/>
  <c r="G212" i="10"/>
  <c r="K211" i="10"/>
  <c r="G211" i="10"/>
  <c r="D49" i="9" s="1"/>
  <c r="K210" i="10"/>
  <c r="G210" i="10"/>
  <c r="F259" i="9" s="1"/>
  <c r="K209" i="10"/>
  <c r="K208" i="10"/>
  <c r="K207" i="10"/>
  <c r="G207" i="10"/>
  <c r="K206" i="10"/>
  <c r="G206" i="10"/>
  <c r="D45" i="9" s="1"/>
  <c r="K205" i="10"/>
  <c r="G205" i="10"/>
  <c r="K204" i="10"/>
  <c r="G204" i="10"/>
  <c r="K203" i="10"/>
  <c r="G203" i="10"/>
  <c r="K202" i="10"/>
  <c r="G202" i="10"/>
  <c r="F243" i="9" s="1"/>
  <c r="K201" i="10"/>
  <c r="G201" i="10"/>
  <c r="D255" i="9" s="1"/>
  <c r="K200" i="10"/>
  <c r="G200" i="10"/>
  <c r="K199" i="10"/>
  <c r="G199" i="10"/>
  <c r="K198" i="10"/>
  <c r="G198" i="10"/>
  <c r="D243" i="9" s="1"/>
  <c r="L197" i="10"/>
  <c r="K197" i="10"/>
  <c r="K196" i="10"/>
  <c r="G196" i="10"/>
  <c r="H196" i="10" s="1"/>
  <c r="K195" i="10"/>
  <c r="F195" i="10"/>
  <c r="L194" i="10"/>
  <c r="K194" i="10"/>
  <c r="L193" i="10"/>
  <c r="K193" i="10"/>
  <c r="L192" i="10"/>
  <c r="K192" i="10"/>
  <c r="L191" i="10"/>
  <c r="K191" i="10"/>
  <c r="L186" i="10"/>
  <c r="K185" i="10"/>
  <c r="K184" i="10"/>
  <c r="K183" i="10"/>
  <c r="K182" i="10"/>
  <c r="K181" i="10"/>
  <c r="G181" i="10"/>
  <c r="K180" i="10"/>
  <c r="G180" i="10"/>
  <c r="K179" i="10"/>
  <c r="G179" i="10"/>
  <c r="K178" i="10"/>
  <c r="K177" i="10"/>
  <c r="G177" i="10"/>
  <c r="L176" i="10"/>
  <c r="K176" i="10"/>
  <c r="L175" i="10"/>
  <c r="K175" i="10"/>
  <c r="L174" i="10"/>
  <c r="L173" i="10"/>
  <c r="L172" i="10"/>
  <c r="L171" i="10"/>
  <c r="K170" i="10"/>
  <c r="G170" i="10"/>
  <c r="F170" i="10"/>
  <c r="K169" i="10"/>
  <c r="G169" i="10"/>
  <c r="F169" i="10"/>
  <c r="K168" i="10"/>
  <c r="G168" i="10"/>
  <c r="F168" i="10"/>
  <c r="K167" i="10"/>
  <c r="G167" i="10"/>
  <c r="F167" i="10"/>
  <c r="K166" i="10"/>
  <c r="G166" i="10"/>
  <c r="F166" i="10"/>
  <c r="K165" i="10"/>
  <c r="G165" i="10"/>
  <c r="F165" i="10"/>
  <c r="K164" i="10"/>
  <c r="G164" i="10"/>
  <c r="F164" i="10"/>
  <c r="K163" i="10"/>
  <c r="G163" i="10"/>
  <c r="F163" i="10"/>
  <c r="K162" i="10"/>
  <c r="G162" i="10"/>
  <c r="F162" i="10"/>
  <c r="K161" i="10"/>
  <c r="G161" i="10"/>
  <c r="F161" i="10"/>
  <c r="K160" i="10"/>
  <c r="G160" i="10"/>
  <c r="F160" i="10"/>
  <c r="K159" i="10"/>
  <c r="G159" i="10"/>
  <c r="F159" i="10"/>
  <c r="K158" i="10"/>
  <c r="G158" i="10"/>
  <c r="F158" i="10"/>
  <c r="K157" i="10"/>
  <c r="G157" i="10"/>
  <c r="F157" i="10"/>
  <c r="K156" i="10"/>
  <c r="G156" i="10"/>
  <c r="F156" i="10"/>
  <c r="K155" i="10"/>
  <c r="G155" i="10"/>
  <c r="F155" i="10"/>
  <c r="K154" i="10"/>
  <c r="G154" i="10"/>
  <c r="F154" i="10"/>
  <c r="K153" i="10"/>
  <c r="G153" i="10"/>
  <c r="H255" i="9" s="1"/>
  <c r="F153" i="10"/>
  <c r="K152" i="10"/>
  <c r="G152" i="10"/>
  <c r="F152" i="10"/>
  <c r="K151" i="10"/>
  <c r="G151" i="10"/>
  <c r="F151" i="10"/>
  <c r="K150" i="10"/>
  <c r="G150" i="10"/>
  <c r="F150" i="10"/>
  <c r="K149" i="10"/>
  <c r="G149" i="10"/>
  <c r="F149" i="10"/>
  <c r="K148" i="10"/>
  <c r="G148" i="10"/>
  <c r="F148" i="10"/>
  <c r="K147" i="10"/>
  <c r="G147" i="10"/>
  <c r="F147" i="10"/>
  <c r="K146" i="10"/>
  <c r="G146" i="10"/>
  <c r="F146" i="10"/>
  <c r="K145" i="10"/>
  <c r="G145" i="10"/>
  <c r="F145" i="10"/>
  <c r="K144" i="10"/>
  <c r="G144" i="10"/>
  <c r="F144" i="10"/>
  <c r="K143" i="10"/>
  <c r="G143" i="10"/>
  <c r="F143" i="10"/>
  <c r="K142" i="10"/>
  <c r="G142" i="10"/>
  <c r="F142" i="10"/>
  <c r="K141" i="10"/>
  <c r="G141" i="10"/>
  <c r="F141" i="10"/>
  <c r="K140" i="10"/>
  <c r="G140" i="10"/>
  <c r="F140" i="10"/>
  <c r="K139" i="10"/>
  <c r="G139" i="10"/>
  <c r="F139" i="10"/>
  <c r="K138" i="10"/>
  <c r="F138" i="10"/>
  <c r="K137" i="10"/>
  <c r="G137" i="10"/>
  <c r="F137" i="10"/>
  <c r="K136" i="10"/>
  <c r="G136" i="10"/>
  <c r="F136" i="10"/>
  <c r="K135" i="10"/>
  <c r="G135" i="10"/>
  <c r="F135" i="10"/>
  <c r="K134" i="10"/>
  <c r="G134" i="10"/>
  <c r="F134" i="10"/>
  <c r="K133" i="10"/>
  <c r="F133" i="10"/>
  <c r="K132" i="10"/>
  <c r="F132" i="10"/>
  <c r="H131" i="10"/>
  <c r="I131" i="10" s="1"/>
  <c r="K126" i="10"/>
  <c r="H126" i="10"/>
  <c r="G126" i="10"/>
  <c r="F195" i="9" s="1"/>
  <c r="F126" i="10"/>
  <c r="D126" i="10"/>
  <c r="K125" i="10"/>
  <c r="H125" i="10"/>
  <c r="G125" i="10"/>
  <c r="F125" i="10"/>
  <c r="D125" i="10"/>
  <c r="K124" i="10"/>
  <c r="H124" i="10"/>
  <c r="G124" i="10"/>
  <c r="F124" i="10"/>
  <c r="D124" i="10"/>
  <c r="K123" i="10"/>
  <c r="H123" i="10"/>
  <c r="G123" i="10"/>
  <c r="F123" i="10"/>
  <c r="D123" i="10"/>
  <c r="K122" i="10"/>
  <c r="H122" i="10"/>
  <c r="G122" i="10"/>
  <c r="F122" i="10"/>
  <c r="D122" i="10"/>
  <c r="K121" i="10"/>
  <c r="H121" i="10"/>
  <c r="G121" i="10"/>
  <c r="F121" i="10"/>
  <c r="D121" i="10"/>
  <c r="K120" i="10"/>
  <c r="H120" i="10"/>
  <c r="G120" i="10"/>
  <c r="F120" i="10"/>
  <c r="D120" i="10"/>
  <c r="K119" i="10"/>
  <c r="H119" i="10"/>
  <c r="G119" i="10"/>
  <c r="F119" i="10"/>
  <c r="D119" i="10"/>
  <c r="K118" i="10"/>
  <c r="H118" i="10"/>
  <c r="G118" i="10"/>
  <c r="F118" i="10"/>
  <c r="D118" i="10"/>
  <c r="K117" i="10"/>
  <c r="H117" i="10"/>
  <c r="G117" i="10"/>
  <c r="F117" i="10"/>
  <c r="D117" i="10"/>
  <c r="K116" i="10"/>
  <c r="H116" i="10"/>
  <c r="G116" i="10"/>
  <c r="F116" i="10"/>
  <c r="D116" i="10"/>
  <c r="K115" i="10"/>
  <c r="H115" i="10"/>
  <c r="G115" i="10"/>
  <c r="F115" i="10"/>
  <c r="D115" i="10"/>
  <c r="K114" i="10"/>
  <c r="H114" i="10"/>
  <c r="G114" i="10"/>
  <c r="F114" i="10"/>
  <c r="D114" i="10"/>
  <c r="K113" i="10"/>
  <c r="H113" i="10"/>
  <c r="G113" i="10"/>
  <c r="F113" i="10"/>
  <c r="D113" i="10"/>
  <c r="K112" i="10"/>
  <c r="H112" i="10"/>
  <c r="G112" i="10"/>
  <c r="F112" i="10"/>
  <c r="D112" i="10"/>
  <c r="K111" i="10"/>
  <c r="H111" i="10"/>
  <c r="G111" i="10"/>
  <c r="D195" i="9" s="1"/>
  <c r="F111" i="10"/>
  <c r="D111" i="10"/>
  <c r="K110" i="10"/>
  <c r="H110" i="10"/>
  <c r="G110" i="10"/>
  <c r="F110" i="10"/>
  <c r="D110" i="10"/>
  <c r="K109" i="10"/>
  <c r="H109" i="10"/>
  <c r="G109" i="10"/>
  <c r="F109" i="10"/>
  <c r="D109" i="10"/>
  <c r="K108" i="10"/>
  <c r="H108" i="10"/>
  <c r="G108" i="10"/>
  <c r="F108" i="10"/>
  <c r="D108" i="10"/>
  <c r="K107" i="10"/>
  <c r="H107" i="10"/>
  <c r="G107" i="10"/>
  <c r="F107" i="10"/>
  <c r="D107" i="10"/>
  <c r="K106" i="10"/>
  <c r="H106" i="10"/>
  <c r="G106" i="10"/>
  <c r="F106" i="10"/>
  <c r="D106" i="10"/>
  <c r="K105" i="10"/>
  <c r="H105" i="10"/>
  <c r="G105" i="10"/>
  <c r="F105" i="10"/>
  <c r="D105" i="10"/>
  <c r="K104" i="10"/>
  <c r="H104" i="10"/>
  <c r="G104" i="10"/>
  <c r="F199" i="9" s="1"/>
  <c r="F104" i="10"/>
  <c r="D104" i="10"/>
  <c r="K103" i="10"/>
  <c r="H103" i="10"/>
  <c r="G103" i="10"/>
  <c r="F103" i="10"/>
  <c r="D103" i="10"/>
  <c r="K102" i="10"/>
  <c r="H102" i="10"/>
  <c r="G102" i="10"/>
  <c r="D199" i="9" s="1"/>
  <c r="F102" i="10"/>
  <c r="D102" i="10"/>
  <c r="K101" i="10"/>
  <c r="H101" i="10"/>
  <c r="G101" i="10"/>
  <c r="H85" i="9" s="1"/>
  <c r="F101" i="10"/>
  <c r="D101" i="10"/>
  <c r="K100" i="10"/>
  <c r="H100" i="10"/>
  <c r="G100" i="10"/>
  <c r="F100" i="10"/>
  <c r="D100" i="10"/>
  <c r="K99" i="10"/>
  <c r="H99" i="10"/>
  <c r="G99" i="10"/>
  <c r="F99" i="10"/>
  <c r="D99" i="10"/>
  <c r="K98" i="10"/>
  <c r="H98" i="10"/>
  <c r="G98" i="10"/>
  <c r="F98" i="10"/>
  <c r="D98" i="10"/>
  <c r="K97" i="10"/>
  <c r="H97" i="10"/>
  <c r="G97" i="10"/>
  <c r="F97" i="10"/>
  <c r="D97" i="10"/>
  <c r="K96" i="10"/>
  <c r="K95" i="10"/>
  <c r="H94" i="10"/>
  <c r="I94" i="10" s="1"/>
  <c r="L92" i="10"/>
  <c r="K91" i="10"/>
  <c r="G91" i="10"/>
  <c r="F91" i="10"/>
  <c r="K90" i="10"/>
  <c r="G90" i="10"/>
  <c r="F90" i="10"/>
  <c r="K89" i="10"/>
  <c r="G89" i="10"/>
  <c r="F89" i="10"/>
  <c r="K88" i="10"/>
  <c r="G88" i="10"/>
  <c r="F88" i="10"/>
  <c r="K87" i="10"/>
  <c r="G87" i="10"/>
  <c r="F87" i="10"/>
  <c r="K86" i="10"/>
  <c r="G86" i="10"/>
  <c r="F86" i="10"/>
  <c r="K85" i="10"/>
  <c r="G85" i="10"/>
  <c r="F85" i="10"/>
  <c r="K84" i="10"/>
  <c r="G84" i="10"/>
  <c r="F84" i="10"/>
  <c r="K83" i="10"/>
  <c r="G83" i="10"/>
  <c r="F211" i="9" s="1"/>
  <c r="F83" i="10"/>
  <c r="K82" i="10"/>
  <c r="G82" i="10"/>
  <c r="F82" i="10"/>
  <c r="K81" i="10"/>
  <c r="G81" i="10"/>
  <c r="F81" i="10"/>
  <c r="K80" i="10"/>
  <c r="G80" i="10"/>
  <c r="F80" i="10"/>
  <c r="K79" i="10"/>
  <c r="G79" i="10"/>
  <c r="F79" i="10"/>
  <c r="K78" i="10"/>
  <c r="G78" i="10"/>
  <c r="F78" i="10"/>
  <c r="K77" i="10"/>
  <c r="G77" i="10"/>
  <c r="F77" i="10"/>
  <c r="K76" i="10"/>
  <c r="G76" i="10"/>
  <c r="F76" i="10"/>
  <c r="K75" i="10"/>
  <c r="G75" i="10"/>
  <c r="F75" i="10"/>
  <c r="K74" i="10"/>
  <c r="G74" i="10"/>
  <c r="F74" i="10"/>
  <c r="K73" i="10"/>
  <c r="G73" i="10"/>
  <c r="D163" i="9" s="1"/>
  <c r="F73" i="10"/>
  <c r="K72" i="10"/>
  <c r="G72" i="10"/>
  <c r="F72" i="10"/>
  <c r="K71" i="10"/>
  <c r="G71" i="10"/>
  <c r="F163" i="9" s="1"/>
  <c r="F71" i="10"/>
  <c r="K70" i="10"/>
  <c r="G70" i="10"/>
  <c r="D159" i="9" s="1"/>
  <c r="F70" i="10"/>
  <c r="K69" i="10"/>
  <c r="G69" i="10"/>
  <c r="H223" i="9" s="1"/>
  <c r="F69" i="10"/>
  <c r="K68" i="10"/>
  <c r="G68" i="10"/>
  <c r="D223" i="9" s="1"/>
  <c r="F68" i="10"/>
  <c r="K67" i="10"/>
  <c r="G67" i="10"/>
  <c r="F223" i="9" s="1"/>
  <c r="F67" i="10"/>
  <c r="K66" i="10"/>
  <c r="G66" i="10"/>
  <c r="F66" i="10"/>
  <c r="K65" i="10"/>
  <c r="G65" i="10"/>
  <c r="H211" i="9" s="1"/>
  <c r="F65" i="10"/>
  <c r="K64" i="10"/>
  <c r="G64" i="10"/>
  <c r="H207" i="9" s="1"/>
  <c r="F64" i="10"/>
  <c r="K63" i="10"/>
  <c r="G63" i="10"/>
  <c r="F63" i="10"/>
  <c r="K62" i="10"/>
  <c r="G62" i="10"/>
  <c r="F62" i="10"/>
  <c r="K61" i="10"/>
  <c r="G61" i="10"/>
  <c r="F61" i="10"/>
  <c r="K60" i="10"/>
  <c r="G60" i="10"/>
  <c r="D207" i="9" s="1"/>
  <c r="F60" i="10"/>
  <c r="H58" i="10"/>
  <c r="L56" i="10"/>
  <c r="K47" i="10"/>
  <c r="H47" i="10"/>
  <c r="G47" i="10"/>
  <c r="F121" i="9" s="1"/>
  <c r="F47" i="10"/>
  <c r="D47" i="10"/>
  <c r="K46" i="10"/>
  <c r="H46" i="10"/>
  <c r="G46" i="10"/>
  <c r="F117" i="9" s="1"/>
  <c r="F46" i="10"/>
  <c r="D46" i="10"/>
  <c r="K45" i="10"/>
  <c r="H45" i="10"/>
  <c r="G45" i="10"/>
  <c r="F45" i="10"/>
  <c r="D45" i="10"/>
  <c r="K44" i="10"/>
  <c r="H44" i="10"/>
  <c r="G44" i="10"/>
  <c r="F44" i="10"/>
  <c r="D44" i="10"/>
  <c r="K43" i="10"/>
  <c r="H43" i="10"/>
  <c r="G43" i="10"/>
  <c r="D183" i="9" s="1"/>
  <c r="F43" i="10"/>
  <c r="D43" i="10"/>
  <c r="K42" i="10"/>
  <c r="H42" i="10"/>
  <c r="G42" i="10"/>
  <c r="F42" i="10"/>
  <c r="D42" i="10"/>
  <c r="K41" i="10"/>
  <c r="H41" i="10"/>
  <c r="G41" i="10"/>
  <c r="F41" i="10"/>
  <c r="D41" i="10"/>
  <c r="K40" i="10"/>
  <c r="H40" i="10"/>
  <c r="G40" i="10"/>
  <c r="F40" i="10"/>
  <c r="D40" i="10"/>
  <c r="K39" i="10"/>
  <c r="H39" i="10"/>
  <c r="G39" i="10"/>
  <c r="F39" i="10"/>
  <c r="D39" i="10"/>
  <c r="K38" i="10"/>
  <c r="H38" i="10"/>
  <c r="G38" i="10"/>
  <c r="D121" i="9" s="1"/>
  <c r="F38" i="10"/>
  <c r="D38" i="10"/>
  <c r="K37" i="10"/>
  <c r="H37" i="10"/>
  <c r="G37" i="10"/>
  <c r="D109" i="9" s="1"/>
  <c r="F37" i="10"/>
  <c r="D37" i="10"/>
  <c r="K36" i="10"/>
  <c r="H36" i="10"/>
  <c r="G36" i="10"/>
  <c r="F36" i="10"/>
  <c r="D36" i="10"/>
  <c r="K35" i="10"/>
  <c r="H35" i="10"/>
  <c r="G35" i="10"/>
  <c r="F35" i="10"/>
  <c r="D35" i="10"/>
  <c r="K34" i="10"/>
  <c r="H34" i="10"/>
  <c r="G34" i="10"/>
  <c r="D187" i="9" s="1"/>
  <c r="F34" i="10"/>
  <c r="D34" i="10"/>
  <c r="K33" i="10"/>
  <c r="H33" i="10"/>
  <c r="G33" i="10"/>
  <c r="F33" i="10"/>
  <c r="D33" i="10"/>
  <c r="K32" i="10"/>
  <c r="H32" i="10"/>
  <c r="G32" i="10"/>
  <c r="F32" i="10"/>
  <c r="D32" i="10"/>
  <c r="K31" i="10"/>
  <c r="H31" i="10"/>
  <c r="G31" i="10"/>
  <c r="F31" i="10"/>
  <c r="D31" i="10"/>
  <c r="K30" i="10"/>
  <c r="H30" i="10"/>
  <c r="G30" i="10"/>
  <c r="F30" i="10"/>
  <c r="D30" i="10"/>
  <c r="K29" i="10"/>
  <c r="H29" i="10"/>
  <c r="G29" i="10"/>
  <c r="F29" i="10"/>
  <c r="D29" i="10"/>
  <c r="K28" i="10"/>
  <c r="H28" i="10"/>
  <c r="G28" i="10"/>
  <c r="F28" i="10"/>
  <c r="D28" i="10"/>
  <c r="K27" i="10"/>
  <c r="H27" i="10"/>
  <c r="G27" i="10"/>
  <c r="F27" i="10"/>
  <c r="D27" i="10"/>
  <c r="K26" i="10"/>
  <c r="H26" i="10"/>
  <c r="G26" i="10"/>
  <c r="D105" i="9" s="1"/>
  <c r="F26" i="10"/>
  <c r="D26" i="10"/>
  <c r="K25" i="10"/>
  <c r="H25" i="10"/>
  <c r="G25" i="10"/>
  <c r="D97" i="9" s="1"/>
  <c r="F25" i="10"/>
  <c r="D25" i="10"/>
  <c r="K24" i="10"/>
  <c r="H24" i="10"/>
  <c r="G24" i="10"/>
  <c r="D259" i="9" s="1"/>
  <c r="F24" i="10"/>
  <c r="D24" i="10"/>
  <c r="K23" i="10"/>
  <c r="H23" i="10"/>
  <c r="G23" i="10"/>
  <c r="D93" i="9" s="1"/>
  <c r="F23" i="10"/>
  <c r="D23" i="10"/>
  <c r="K22" i="10"/>
  <c r="H22" i="10"/>
  <c r="G22" i="10"/>
  <c r="F22" i="10"/>
  <c r="D22" i="10"/>
  <c r="K21" i="10"/>
  <c r="H21" i="10"/>
  <c r="G21" i="10"/>
  <c r="F21" i="10"/>
  <c r="D21" i="10"/>
  <c r="K20" i="10"/>
  <c r="H20" i="10"/>
  <c r="G20" i="10"/>
  <c r="F20" i="10"/>
  <c r="D20" i="10"/>
  <c r="K19" i="10"/>
  <c r="H19" i="10"/>
  <c r="G19" i="10"/>
  <c r="F19" i="10"/>
  <c r="D19" i="10"/>
  <c r="K18" i="10"/>
  <c r="H18" i="10"/>
  <c r="G18" i="10"/>
  <c r="F18" i="10"/>
  <c r="D18" i="10"/>
  <c r="K17" i="10"/>
  <c r="H17" i="10"/>
  <c r="G17" i="10"/>
  <c r="F17" i="10"/>
  <c r="D17" i="10"/>
  <c r="K16" i="10"/>
  <c r="H16" i="10"/>
  <c r="G16" i="10"/>
  <c r="F16" i="10"/>
  <c r="D16" i="10"/>
  <c r="K15" i="10"/>
  <c r="H15" i="10"/>
  <c r="G15" i="10"/>
  <c r="F15" i="10"/>
  <c r="D15" i="10"/>
  <c r="K14" i="10"/>
  <c r="H14" i="10"/>
  <c r="G14" i="10"/>
  <c r="F14" i="10"/>
  <c r="D14" i="10"/>
  <c r="K13" i="10"/>
  <c r="H13" i="10"/>
  <c r="G13" i="10"/>
  <c r="F13" i="10"/>
  <c r="D13" i="10"/>
  <c r="K12" i="10"/>
  <c r="H12" i="10"/>
  <c r="G12" i="10"/>
  <c r="F12" i="10"/>
  <c r="D12" i="10"/>
  <c r="K11" i="10"/>
  <c r="H11" i="10"/>
  <c r="G11" i="10"/>
  <c r="F11" i="10"/>
  <c r="D11" i="10"/>
  <c r="K10" i="10"/>
  <c r="H10" i="10"/>
  <c r="G10" i="10"/>
  <c r="F10" i="10"/>
  <c r="D10" i="10"/>
  <c r="K9" i="10"/>
  <c r="H9" i="10"/>
  <c r="G9" i="10"/>
  <c r="F9" i="10"/>
  <c r="D9" i="10"/>
  <c r="K8" i="10"/>
  <c r="H8" i="10"/>
  <c r="G8" i="10"/>
  <c r="F8" i="10"/>
  <c r="D8" i="10"/>
  <c r="K7" i="10"/>
  <c r="H7" i="10"/>
  <c r="G7" i="10"/>
  <c r="D117" i="9" s="1"/>
  <c r="F7" i="10"/>
  <c r="D7" i="10"/>
  <c r="K6" i="10"/>
  <c r="H6" i="10"/>
  <c r="G6" i="10"/>
  <c r="F6" i="10"/>
  <c r="D6" i="10"/>
  <c r="K5" i="10"/>
  <c r="H5" i="10"/>
  <c r="G5" i="10"/>
  <c r="F5" i="10"/>
  <c r="D5" i="10"/>
  <c r="K4" i="10"/>
  <c r="G4" i="10"/>
  <c r="H2" i="10"/>
  <c r="I3" i="10" s="1"/>
  <c r="D171" i="9" l="1"/>
  <c r="F171" i="9"/>
  <c r="D175" i="9"/>
  <c r="F175" i="9"/>
  <c r="G375" i="10"/>
  <c r="I58" i="10"/>
  <c r="L134" i="10"/>
  <c r="L136" i="10"/>
  <c r="L137" i="10"/>
  <c r="L139" i="10"/>
  <c r="L140" i="10"/>
  <c r="L141" i="10"/>
  <c r="L142" i="10"/>
  <c r="L143" i="10"/>
  <c r="L144" i="10"/>
  <c r="L145" i="10"/>
  <c r="L146" i="10"/>
  <c r="L147" i="10"/>
  <c r="L148" i="10"/>
  <c r="L149" i="10"/>
  <c r="L150" i="10"/>
  <c r="L151" i="10"/>
  <c r="L152" i="10"/>
  <c r="L153" i="10"/>
  <c r="L155" i="10"/>
  <c r="L156" i="10"/>
  <c r="L157" i="10"/>
  <c r="L158" i="10"/>
  <c r="L159" i="10"/>
  <c r="L160" i="10"/>
  <c r="L161" i="10"/>
  <c r="L162" i="10"/>
  <c r="L163" i="10"/>
  <c r="L164" i="10"/>
  <c r="L165" i="10"/>
  <c r="L166" i="10"/>
  <c r="L167" i="10"/>
  <c r="L169" i="10"/>
  <c r="L170" i="10"/>
  <c r="L198" i="10"/>
  <c r="L199" i="10"/>
  <c r="F159" i="9"/>
  <c r="L200" i="10"/>
  <c r="L201" i="10"/>
  <c r="L202" i="10"/>
  <c r="L203" i="10"/>
  <c r="L204" i="10"/>
  <c r="L205" i="10"/>
  <c r="D9" i="9"/>
  <c r="L206" i="10"/>
  <c r="L207" i="10"/>
  <c r="L210" i="10"/>
  <c r="L211" i="10"/>
  <c r="L212" i="10"/>
  <c r="L216" i="10"/>
  <c r="L217" i="10"/>
  <c r="L318" i="10"/>
  <c r="L319" i="10"/>
  <c r="F9" i="9"/>
  <c r="L320" i="10"/>
  <c r="L321" i="10"/>
  <c r="L322" i="10"/>
  <c r="H9" i="9"/>
  <c r="L323" i="10"/>
  <c r="L324" i="10"/>
  <c r="L325" i="10"/>
  <c r="L326" i="10"/>
  <c r="L327" i="10"/>
  <c r="L328" i="10"/>
  <c r="L329" i="10"/>
  <c r="D33" i="9"/>
  <c r="L330" i="10"/>
  <c r="L331" i="10"/>
  <c r="L332" i="10"/>
  <c r="L333" i="10"/>
  <c r="L334" i="10"/>
  <c r="D21" i="9"/>
  <c r="L335" i="10"/>
  <c r="L336" i="10"/>
  <c r="F21" i="9"/>
  <c r="L337" i="10"/>
  <c r="L338" i="10"/>
  <c r="H21" i="9"/>
  <c r="L339" i="10"/>
  <c r="L340" i="10"/>
  <c r="L341" i="10"/>
  <c r="L342" i="10"/>
  <c r="L343" i="10"/>
  <c r="L344" i="10"/>
  <c r="L345" i="10"/>
  <c r="L346" i="10"/>
  <c r="L347" i="10"/>
  <c r="F13" i="9"/>
  <c r="L348" i="10"/>
  <c r="L349" i="10"/>
  <c r="H13" i="9"/>
  <c r="L350" i="10"/>
  <c r="L351" i="10"/>
  <c r="L352" i="10"/>
  <c r="L353" i="10"/>
  <c r="L354" i="10"/>
  <c r="L355" i="10"/>
  <c r="D13" i="9"/>
  <c r="L356" i="10"/>
  <c r="L357" i="10"/>
  <c r="D25" i="9"/>
  <c r="L358" i="10"/>
  <c r="L359" i="10"/>
  <c r="L360" i="10"/>
  <c r="L361" i="10"/>
  <c r="H163" i="9"/>
  <c r="L362" i="10"/>
  <c r="H175" i="9"/>
  <c r="L363" i="10"/>
  <c r="L154" i="10"/>
  <c r="L168" i="10"/>
  <c r="G380" i="10" l="1"/>
  <c r="L262" i="10"/>
  <c r="L178" i="10"/>
  <c r="L6" i="10"/>
  <c r="L7" i="10"/>
  <c r="L8" i="10"/>
  <c r="L9" i="10"/>
  <c r="L10" i="10"/>
  <c r="L11" i="10"/>
  <c r="L12" i="10"/>
  <c r="L13" i="10"/>
  <c r="L14" i="10"/>
  <c r="L15" i="10"/>
  <c r="L16" i="10"/>
  <c r="L17" i="10"/>
  <c r="L18" i="10"/>
  <c r="L19" i="10"/>
  <c r="L20" i="10"/>
  <c r="L21" i="10"/>
  <c r="L22" i="10"/>
  <c r="L23" i="10"/>
  <c r="L24" i="10"/>
  <c r="L25" i="10"/>
  <c r="L26" i="10"/>
  <c r="L27" i="10"/>
  <c r="L28" i="10"/>
  <c r="L29" i="10"/>
  <c r="L30" i="10"/>
  <c r="L31" i="10"/>
  <c r="L33" i="10"/>
  <c r="L35" i="10"/>
  <c r="L37" i="10"/>
  <c r="L39" i="10"/>
  <c r="L41" i="10"/>
  <c r="L43" i="10"/>
  <c r="L45" i="10"/>
  <c r="L47" i="10"/>
  <c r="H38" i="19"/>
  <c r="F38" i="19"/>
  <c r="D38" i="19"/>
  <c r="H22" i="19"/>
  <c r="F22" i="19"/>
  <c r="D22" i="19"/>
  <c r="H6" i="15"/>
  <c r="F6" i="15"/>
  <c r="D6" i="15"/>
  <c r="L32" i="10" l="1"/>
  <c r="L34" i="10"/>
  <c r="L36" i="10"/>
  <c r="L38" i="10"/>
  <c r="L40" i="10"/>
  <c r="L42" i="10"/>
  <c r="L44" i="10"/>
  <c r="L46" i="10"/>
  <c r="L60" i="10"/>
  <c r="L62" i="10"/>
  <c r="L64" i="10"/>
  <c r="L68" i="10"/>
  <c r="L70" i="10"/>
  <c r="L72" i="10"/>
  <c r="L74" i="10"/>
  <c r="L76" i="10"/>
  <c r="L78" i="10"/>
  <c r="L80" i="10"/>
  <c r="L82" i="10"/>
  <c r="L84" i="10"/>
  <c r="L86" i="10"/>
  <c r="L88" i="10"/>
  <c r="L90" i="10"/>
  <c r="L98" i="10"/>
  <c r="L100" i="10"/>
  <c r="L102" i="10"/>
  <c r="L104" i="10"/>
  <c r="L106" i="10"/>
  <c r="L108" i="10"/>
  <c r="L110" i="10"/>
  <c r="L112" i="10"/>
  <c r="L114" i="10"/>
  <c r="L116" i="10"/>
  <c r="L118" i="10"/>
  <c r="L120" i="10"/>
  <c r="L122" i="10"/>
  <c r="L124" i="10"/>
  <c r="L126" i="10"/>
  <c r="L177" i="10"/>
  <c r="L227" i="10"/>
  <c r="L270" i="10"/>
  <c r="L272" i="10"/>
  <c r="L274" i="10"/>
  <c r="L276" i="10"/>
  <c r="L278" i="10"/>
  <c r="L280" i="10"/>
  <c r="L282" i="10"/>
  <c r="L284" i="10"/>
  <c r="L286" i="10"/>
  <c r="L288" i="10"/>
  <c r="L290" i="10"/>
  <c r="L366" i="10"/>
  <c r="L61" i="10"/>
  <c r="L63" i="10"/>
  <c r="L65" i="10"/>
  <c r="L67" i="10"/>
  <c r="L69" i="10"/>
  <c r="L71" i="10"/>
  <c r="L73" i="10"/>
  <c r="L75" i="10"/>
  <c r="L77" i="10"/>
  <c r="L79" i="10"/>
  <c r="L81" i="10"/>
  <c r="L83" i="10"/>
  <c r="L85" i="10"/>
  <c r="L87" i="10"/>
  <c r="L89" i="10"/>
  <c r="L91" i="10"/>
  <c r="L97" i="10"/>
  <c r="L99" i="10"/>
  <c r="L101" i="10"/>
  <c r="L103" i="10"/>
  <c r="L105" i="10"/>
  <c r="L107" i="10"/>
  <c r="L109" i="10"/>
  <c r="L111" i="10"/>
  <c r="L113" i="10"/>
  <c r="L115" i="10"/>
  <c r="L117" i="10"/>
  <c r="L119" i="10"/>
  <c r="L121" i="10"/>
  <c r="L123" i="10"/>
  <c r="L125" i="10"/>
  <c r="L179" i="10"/>
  <c r="L180" i="10"/>
  <c r="L181" i="10"/>
  <c r="L269" i="10"/>
  <c r="L271" i="10"/>
  <c r="L273" i="10"/>
  <c r="L275" i="10"/>
  <c r="L277" i="10"/>
  <c r="L279" i="10"/>
  <c r="L281" i="10"/>
  <c r="L283" i="10"/>
  <c r="L285" i="10"/>
  <c r="L287" i="10"/>
  <c r="L289" i="10"/>
  <c r="L291" i="10"/>
  <c r="L365" i="10"/>
  <c r="L66" i="10"/>
  <c r="L182" i="10"/>
  <c r="L184" i="10"/>
  <c r="L228" i="10"/>
  <c r="L229" i="10"/>
  <c r="L230" i="10"/>
  <c r="L231" i="10"/>
  <c r="L233" i="10"/>
  <c r="L235" i="10"/>
  <c r="L237" i="10"/>
  <c r="L239" i="10"/>
  <c r="L241" i="10"/>
  <c r="L243" i="10"/>
  <c r="L245" i="10"/>
  <c r="L247" i="10"/>
  <c r="L249" i="10"/>
  <c r="L251" i="10"/>
  <c r="L253" i="10"/>
  <c r="L255" i="10"/>
  <c r="L257" i="10"/>
  <c r="L259" i="10"/>
  <c r="L261" i="10"/>
  <c r="L263" i="10"/>
  <c r="L297" i="10"/>
  <c r="L298" i="10"/>
  <c r="L299" i="10"/>
  <c r="L300" i="10"/>
  <c r="L301" i="10"/>
  <c r="L302" i="10"/>
  <c r="L303" i="10"/>
  <c r="L304" i="10"/>
  <c r="L305" i="10"/>
  <c r="L306" i="10"/>
  <c r="L307" i="10"/>
  <c r="L308" i="10"/>
  <c r="L309" i="10"/>
  <c r="L183" i="10"/>
  <c r="L185" i="10"/>
  <c r="L5" i="10"/>
  <c r="L232" i="10"/>
  <c r="L234" i="10"/>
  <c r="L236" i="10"/>
  <c r="L238" i="10"/>
  <c r="L240" i="10"/>
  <c r="L242" i="10"/>
  <c r="L244" i="10"/>
  <c r="L246" i="10"/>
  <c r="L248" i="10"/>
  <c r="L250" i="10"/>
  <c r="L252" i="10"/>
  <c r="L254" i="10"/>
  <c r="L256" i="10"/>
  <c r="L258" i="10"/>
  <c r="L260" i="10"/>
  <c r="K344" i="10"/>
  <c r="K345" i="10"/>
  <c r="K343" i="10"/>
  <c r="K347" i="10"/>
  <c r="K328" i="10"/>
  <c r="K340" i="10"/>
  <c r="K362" i="10"/>
  <c r="K358" i="10"/>
  <c r="K331" i="10"/>
  <c r="K321" i="10"/>
  <c r="K353" i="10"/>
  <c r="K323" i="10"/>
  <c r="K319" i="10"/>
  <c r="K336" i="10"/>
  <c r="K346" i="10"/>
  <c r="K342" i="10"/>
  <c r="K361" i="10"/>
  <c r="K355" i="10"/>
  <c r="K341" i="10"/>
  <c r="K349" i="10"/>
  <c r="K348" i="10"/>
  <c r="K363" i="10"/>
  <c r="K322" i="10"/>
  <c r="K354" i="10"/>
  <c r="K325" i="10"/>
  <c r="K329" i="10"/>
  <c r="K360" i="10"/>
  <c r="K324" i="10"/>
  <c r="K327" i="10"/>
  <c r="K352" i="10"/>
  <c r="K351" i="10"/>
  <c r="K357" i="10"/>
  <c r="K339" i="10"/>
  <c r="K350" i="10"/>
  <c r="K337" i="10"/>
  <c r="K356" i="10"/>
  <c r="K338" i="10"/>
  <c r="K326" i="10"/>
  <c r="K320" i="10"/>
  <c r="K330" i="10"/>
  <c r="K335" i="10"/>
  <c r="K332" i="10"/>
  <c r="K334" i="10"/>
  <c r="K333" i="10"/>
  <c r="K359" i="10"/>
</calcChain>
</file>

<file path=xl/sharedStrings.xml><?xml version="1.0" encoding="utf-8"?>
<sst xmlns="http://schemas.openxmlformats.org/spreadsheetml/2006/main" count="3526" uniqueCount="1812">
  <si>
    <t>Kテニス</t>
  </si>
  <si>
    <t>プラチナ</t>
  </si>
  <si>
    <t>うさかめ</t>
  </si>
  <si>
    <t>村田</t>
  </si>
  <si>
    <t>優勝</t>
  </si>
  <si>
    <t>ひろみんず</t>
  </si>
  <si>
    <t>錦</t>
  </si>
  <si>
    <t>登録ナンバー</t>
  </si>
  <si>
    <t>け０１</t>
  </si>
  <si>
    <t>け２０</t>
  </si>
  <si>
    <t>國近なつ美</t>
  </si>
  <si>
    <t>津田悠花</t>
  </si>
  <si>
    <t>武藤幸宏</t>
  </si>
  <si>
    <t>小出周平</t>
  </si>
  <si>
    <t>岩崎順子</t>
  </si>
  <si>
    <t>森田千暁</t>
  </si>
  <si>
    <t>藤岡美智子</t>
  </si>
  <si>
    <t>東近江カップ歴代成績</t>
  </si>
  <si>
    <t>東近江市</t>
  </si>
  <si>
    <t>東近江市第１０回</t>
  </si>
  <si>
    <t>八日市市</t>
  </si>
  <si>
    <t>第13回大会2017年</t>
  </si>
  <si>
    <t>第12回大会2016年</t>
  </si>
  <si>
    <t>第11回大会2015年</t>
  </si>
  <si>
    <t>記念大会2014年</t>
  </si>
  <si>
    <t>第9回大会2013年</t>
  </si>
  <si>
    <t>第８回大会2012年</t>
  </si>
  <si>
    <t>第7回大会2011年</t>
  </si>
  <si>
    <t>第６回大会2010年</t>
  </si>
  <si>
    <t>第５回大会2009年</t>
  </si>
  <si>
    <t>第４回大会2008年</t>
  </si>
  <si>
    <t>第３回大会2007年</t>
  </si>
  <si>
    <t>第2回大会2006年</t>
  </si>
  <si>
    <t>第１回大会2005年</t>
  </si>
  <si>
    <t>第５回大会2004年</t>
  </si>
  <si>
    <t>第４回大会2003年</t>
  </si>
  <si>
    <t>第3回大会2002年</t>
  </si>
  <si>
    <t>第2回大会2001年</t>
  </si>
  <si>
    <t>第１回大会2000年</t>
  </si>
  <si>
    <t>2017.7.9</t>
  </si>
  <si>
    <t>2016.7.10</t>
  </si>
  <si>
    <t>2015.7.12</t>
  </si>
  <si>
    <t>2014.7.13</t>
  </si>
  <si>
    <t>2013.7.21</t>
  </si>
  <si>
    <t>2012.7.1</t>
  </si>
  <si>
    <t>2011.7.3</t>
  </si>
  <si>
    <t>2010.7.4</t>
  </si>
  <si>
    <t>2009.7.5</t>
  </si>
  <si>
    <t>2008.6.28</t>
  </si>
  <si>
    <t>チーム　ゆとり</t>
  </si>
  <si>
    <t>グリフィンズＡ</t>
  </si>
  <si>
    <t>ふれふれ坊主</t>
  </si>
  <si>
    <t>ＫテニスカレッジＡ</t>
  </si>
  <si>
    <t>イナマーズ</t>
  </si>
  <si>
    <t>いい夫婦友の会</t>
  </si>
  <si>
    <t>村田製作所連合軍</t>
  </si>
  <si>
    <t>吉野　淳也</t>
  </si>
  <si>
    <t>北村　健</t>
  </si>
  <si>
    <t>三代　康成</t>
  </si>
  <si>
    <t>川並　和之</t>
  </si>
  <si>
    <t>中田　冨憲</t>
  </si>
  <si>
    <t>川上　英二</t>
  </si>
  <si>
    <t>稲泉　聡</t>
  </si>
  <si>
    <t>　永里　裕次</t>
  </si>
  <si>
    <t>青井　　亘</t>
  </si>
  <si>
    <t>名田　一茂</t>
  </si>
  <si>
    <t>岩渕　光紀</t>
  </si>
  <si>
    <t>岡本大樹</t>
  </si>
  <si>
    <t>辻　義規</t>
  </si>
  <si>
    <t>山口　真彦</t>
  </si>
  <si>
    <t>山口　直彦</t>
  </si>
  <si>
    <t>坪田　真嘉</t>
  </si>
  <si>
    <t>池端　誠治</t>
  </si>
  <si>
    <t>高瀬　英彦</t>
  </si>
  <si>
    <t>　植松　靖之</t>
  </si>
  <si>
    <t>岡川　謙二</t>
  </si>
  <si>
    <t>浅田恵壱</t>
  </si>
  <si>
    <t>浦崎康平</t>
  </si>
  <si>
    <t>成宮　康弘</t>
  </si>
  <si>
    <t>村地　直也</t>
  </si>
  <si>
    <t>川本　純也</t>
  </si>
  <si>
    <t>澤村　博司</t>
  </si>
  <si>
    <t>　山口　直彦</t>
  </si>
  <si>
    <t>甲斐下　仁平</t>
  </si>
  <si>
    <t>福島麻公</t>
  </si>
  <si>
    <t>三代　梨絵</t>
  </si>
  <si>
    <t>田中　和枝</t>
  </si>
  <si>
    <t>入江　晶子</t>
  </si>
  <si>
    <t>白根　和栄　</t>
  </si>
  <si>
    <t>田中　都</t>
  </si>
  <si>
    <t>今井　順子</t>
  </si>
  <si>
    <t>　高田貴代美</t>
  </si>
  <si>
    <t>青井美恵子</t>
  </si>
  <si>
    <t>名田　育子</t>
  </si>
  <si>
    <t>小倉　菜奈</t>
  </si>
  <si>
    <t>寒出麻奈未</t>
  </si>
  <si>
    <t>土肥　祐子</t>
  </si>
  <si>
    <t>石原　はる美</t>
  </si>
  <si>
    <t>松田 順子</t>
  </si>
  <si>
    <t>田中　一美</t>
  </si>
  <si>
    <t>　高田　貴代美</t>
  </si>
  <si>
    <t>　村田　由子</t>
  </si>
  <si>
    <t>岡川　恭子</t>
  </si>
  <si>
    <t>三崎真依</t>
  </si>
  <si>
    <t>近藤　直美</t>
  </si>
  <si>
    <t>　永松　貴子</t>
  </si>
  <si>
    <t>浅野木奈子</t>
  </si>
  <si>
    <t>　近藤　直美</t>
  </si>
  <si>
    <t>中村　晃代</t>
  </si>
  <si>
    <t>佐藤　由美子</t>
  </si>
  <si>
    <t>松山　遥</t>
  </si>
  <si>
    <t>甲斐下　治美</t>
  </si>
  <si>
    <t>準優勝</t>
  </si>
  <si>
    <t>チーム　ユトリ</t>
  </si>
  <si>
    <t>ドラゴンレッド</t>
  </si>
  <si>
    <t>Ｋテニスカレッジα</t>
  </si>
  <si>
    <t>Bambi</t>
  </si>
  <si>
    <t>Ｋテニスカレッジ</t>
  </si>
  <si>
    <t>夫婦Ｄｅテニス</t>
  </si>
  <si>
    <t>チームＬＩＮＥＳ</t>
  </si>
  <si>
    <t>安土ＴＣ.１</t>
  </si>
  <si>
    <t>今井チーム</t>
  </si>
  <si>
    <t>吉野　純也</t>
  </si>
  <si>
    <t>山口直彦</t>
  </si>
  <si>
    <t>浅田　洋史</t>
  </si>
  <si>
    <t>　青井　　亘</t>
  </si>
  <si>
    <t>　竹村　　治</t>
  </si>
  <si>
    <t>大林　　久</t>
  </si>
  <si>
    <t>大林　久</t>
  </si>
  <si>
    <t>井ノ口幹也</t>
  </si>
  <si>
    <t>永里祐次</t>
  </si>
  <si>
    <t>小菅　真一</t>
  </si>
  <si>
    <t>佐藤　和弘</t>
  </si>
  <si>
    <t>　岡川　謙二</t>
  </si>
  <si>
    <t>　中村　隆昭</t>
  </si>
  <si>
    <t>藤田　　論</t>
  </si>
  <si>
    <t>鈴木　英夫</t>
  </si>
  <si>
    <t>遠池建介</t>
  </si>
  <si>
    <t>浅田洋史</t>
  </si>
  <si>
    <t>西内　友也</t>
  </si>
  <si>
    <t>竹村　治</t>
  </si>
  <si>
    <t>山崎　正雄</t>
  </si>
  <si>
    <t>宮村　知宏</t>
  </si>
  <si>
    <t>難波　道弘</t>
  </si>
  <si>
    <t>長谷出　浩</t>
  </si>
  <si>
    <t>　名田　一茂</t>
  </si>
  <si>
    <t>　山口信一郎</t>
  </si>
  <si>
    <t>塩田　浩二</t>
  </si>
  <si>
    <t>寺田　昌登</t>
  </si>
  <si>
    <t>山本あづさ</t>
  </si>
  <si>
    <t>稲継　馨</t>
  </si>
  <si>
    <t>田中　由紀</t>
  </si>
  <si>
    <t>山口美由希</t>
  </si>
  <si>
    <t>伊吹　邦子</t>
  </si>
  <si>
    <t>河口　佳代子</t>
  </si>
  <si>
    <t>　青井美恵子</t>
  </si>
  <si>
    <t>　甲斐　好美</t>
  </si>
  <si>
    <t>佐々木恵子</t>
  </si>
  <si>
    <t>川端文子</t>
  </si>
  <si>
    <t>藤田　博美</t>
  </si>
  <si>
    <t>松田　順子</t>
  </si>
  <si>
    <t>日比　正子</t>
  </si>
  <si>
    <t>　山根　孝恵</t>
  </si>
  <si>
    <t>小財</t>
  </si>
  <si>
    <t>塩田　佳子</t>
  </si>
  <si>
    <t>迫田　成美</t>
  </si>
  <si>
    <t>酒井直美</t>
  </si>
  <si>
    <t>三崎　真依</t>
  </si>
  <si>
    <t>金沢　優子</t>
  </si>
  <si>
    <t>浅田　祥子</t>
  </si>
  <si>
    <t>　梶木　和子</t>
  </si>
  <si>
    <t>児玉　朋子</t>
  </si>
  <si>
    <t>　名田　育子</t>
  </si>
  <si>
    <t>　仙波佳代子</t>
  </si>
  <si>
    <t>平野志津子</t>
  </si>
  <si>
    <t>早川　多喜子</t>
  </si>
  <si>
    <t>３位</t>
  </si>
  <si>
    <t>チームＪＵＮＫＯ</t>
  </si>
  <si>
    <t>コリラックマ</t>
  </si>
  <si>
    <t>ＫテニスカレッジB</t>
  </si>
  <si>
    <t>マリナーズ</t>
  </si>
  <si>
    <t>ひこニャンズ</t>
  </si>
  <si>
    <t>ひろみんズ</t>
  </si>
  <si>
    <t>ＪＡＣＫ＆Ｂｅｔｔｙ</t>
  </si>
  <si>
    <t>ＫテニスカレッジＢ</t>
  </si>
  <si>
    <t>愛知郡ＴＣＢ</t>
  </si>
  <si>
    <t>藤井正和</t>
  </si>
  <si>
    <t>古市　卓志</t>
  </si>
  <si>
    <t>佐野　望</t>
  </si>
  <si>
    <t>水本　敦史</t>
  </si>
  <si>
    <t>内田　亮</t>
  </si>
  <si>
    <t>小笠原　光雄</t>
  </si>
  <si>
    <t>馬場　昭真</t>
  </si>
  <si>
    <t>坂元　智成</t>
  </si>
  <si>
    <t>関　弘次</t>
  </si>
  <si>
    <t>永里　裕次</t>
  </si>
  <si>
    <t>西川　昌一</t>
  </si>
  <si>
    <t>宮嶋　利弘</t>
  </si>
  <si>
    <t>杉山 邦夫</t>
  </si>
  <si>
    <t>多田　章三</t>
  </si>
  <si>
    <t>山川　利章</t>
  </si>
  <si>
    <t>松本　啓吾</t>
  </si>
  <si>
    <t>岡本　大樹</t>
  </si>
  <si>
    <t>井ノ口　尚人</t>
  </si>
  <si>
    <t>荻野　義之</t>
  </si>
  <si>
    <t>杉本　龍平</t>
  </si>
  <si>
    <t>清水　英秦</t>
  </si>
  <si>
    <t>藤原　泰子</t>
  </si>
  <si>
    <t>浅田　亜祐子</t>
  </si>
  <si>
    <t>小笠原　容子</t>
  </si>
  <si>
    <t>川端　文子</t>
  </si>
  <si>
    <t>折岡　育子</t>
  </si>
  <si>
    <t>湊</t>
  </si>
  <si>
    <t>飯尾　貴子</t>
  </si>
  <si>
    <t>木村　美香</t>
  </si>
  <si>
    <t>梶木　和子</t>
  </si>
  <si>
    <t>橋本　真理</t>
  </si>
  <si>
    <t>吉岡　京子</t>
  </si>
  <si>
    <t>伊勢加奈子</t>
  </si>
  <si>
    <t>大橋</t>
  </si>
  <si>
    <t>　岡川　恭子</t>
  </si>
  <si>
    <t>高田貴代美</t>
  </si>
  <si>
    <t>甲斐　好美</t>
  </si>
  <si>
    <t>佐竹　昌子</t>
  </si>
  <si>
    <t>野村　良美</t>
  </si>
  <si>
    <t>村田　由子</t>
  </si>
  <si>
    <t>中村　恭子</t>
  </si>
  <si>
    <t>東近江市民</t>
  </si>
  <si>
    <t>東近江市民率</t>
  </si>
  <si>
    <t>略称</t>
  </si>
  <si>
    <t>正式名称</t>
  </si>
  <si>
    <t>男</t>
  </si>
  <si>
    <t>彦根市</t>
  </si>
  <si>
    <t>甲賀市</t>
  </si>
  <si>
    <t>女</t>
  </si>
  <si>
    <t>近江八幡市</t>
  </si>
  <si>
    <t>長浜市</t>
  </si>
  <si>
    <t>守山市</t>
  </si>
  <si>
    <t>京セラTC</t>
  </si>
  <si>
    <t>京セラ</t>
  </si>
  <si>
    <t>き０２</t>
  </si>
  <si>
    <t>き０４</t>
  </si>
  <si>
    <t>き０５</t>
  </si>
  <si>
    <t>坂元</t>
  </si>
  <si>
    <t>智成</t>
  </si>
  <si>
    <t>き０６</t>
  </si>
  <si>
    <t>き０７</t>
  </si>
  <si>
    <t>き０８</t>
  </si>
  <si>
    <t>き０９</t>
  </si>
  <si>
    <t>宮道</t>
  </si>
  <si>
    <t>祐介</t>
  </si>
  <si>
    <t>き１０</t>
  </si>
  <si>
    <t>き１１</t>
  </si>
  <si>
    <t>き１２</t>
  </si>
  <si>
    <t>き１３</t>
  </si>
  <si>
    <t>岡本</t>
  </si>
  <si>
    <t>き１４</t>
  </si>
  <si>
    <t>き１５</t>
  </si>
  <si>
    <t>き１６</t>
  </si>
  <si>
    <t>牛尾</t>
  </si>
  <si>
    <t>紳之介</t>
  </si>
  <si>
    <t>き１７</t>
  </si>
  <si>
    <t>き１８</t>
  </si>
  <si>
    <t>曽我</t>
  </si>
  <si>
    <t>卓矢</t>
  </si>
  <si>
    <t>き１９</t>
  </si>
  <si>
    <t>き２１</t>
  </si>
  <si>
    <t>理和</t>
  </si>
  <si>
    <t>き２３</t>
  </si>
  <si>
    <t>き２４</t>
  </si>
  <si>
    <t>き２５</t>
  </si>
  <si>
    <t>井澤　</t>
  </si>
  <si>
    <t>き２６</t>
  </si>
  <si>
    <t>き２７</t>
  </si>
  <si>
    <t>き２８</t>
  </si>
  <si>
    <t>き２９</t>
  </si>
  <si>
    <t>廣瀬</t>
  </si>
  <si>
    <t>智也</t>
  </si>
  <si>
    <t>き３０</t>
  </si>
  <si>
    <t>き３１</t>
  </si>
  <si>
    <t>太田</t>
  </si>
  <si>
    <t>圭亮</t>
  </si>
  <si>
    <t>き３２</t>
  </si>
  <si>
    <t>馬場</t>
  </si>
  <si>
    <t>英年</t>
  </si>
  <si>
    <t>き３３</t>
  </si>
  <si>
    <t>き３４</t>
  </si>
  <si>
    <t>き３５</t>
  </si>
  <si>
    <t>き３６</t>
  </si>
  <si>
    <t>浅田</t>
  </si>
  <si>
    <t>吉本</t>
  </si>
  <si>
    <t>泰二</t>
  </si>
  <si>
    <t>村尾</t>
  </si>
  <si>
    <t>彰了</t>
  </si>
  <si>
    <t>坪田</t>
  </si>
  <si>
    <t>稲岡</t>
  </si>
  <si>
    <t>和紀</t>
  </si>
  <si>
    <t>け０３</t>
  </si>
  <si>
    <t>け０４</t>
  </si>
  <si>
    <t>け０５</t>
  </si>
  <si>
    <t>け０７</t>
  </si>
  <si>
    <t>け０８</t>
  </si>
  <si>
    <t>川上</t>
  </si>
  <si>
    <t>政治</t>
  </si>
  <si>
    <t>け０９</t>
  </si>
  <si>
    <t>上村</t>
  </si>
  <si>
    <t>け１０</t>
  </si>
  <si>
    <t>　武</t>
  </si>
  <si>
    <t>け１１</t>
  </si>
  <si>
    <t>悠作</t>
  </si>
  <si>
    <t>け１２</t>
  </si>
  <si>
    <t>川並</t>
  </si>
  <si>
    <t>和之</t>
  </si>
  <si>
    <t>け１３</t>
  </si>
  <si>
    <t>け１４</t>
  </si>
  <si>
    <t>け１５</t>
  </si>
  <si>
    <t>犬上郡</t>
  </si>
  <si>
    <t>け１６</t>
  </si>
  <si>
    <t>け１７</t>
  </si>
  <si>
    <t>け１８</t>
  </si>
  <si>
    <t>真嘉</t>
  </si>
  <si>
    <t>け１９</t>
  </si>
  <si>
    <t>永里</t>
  </si>
  <si>
    <t>裕次</t>
  </si>
  <si>
    <t>三重県</t>
  </si>
  <si>
    <t>け２１</t>
  </si>
  <si>
    <t>け２２</t>
  </si>
  <si>
    <t>け２３</t>
  </si>
  <si>
    <t>け２４</t>
  </si>
  <si>
    <t>山口</t>
  </si>
  <si>
    <t>直彦</t>
  </si>
  <si>
    <t>福永</t>
  </si>
  <si>
    <t>裕美</t>
  </si>
  <si>
    <t>杉山</t>
  </si>
  <si>
    <t>邦夫</t>
  </si>
  <si>
    <t>英二</t>
  </si>
  <si>
    <t>隆昭</t>
  </si>
  <si>
    <t>森永</t>
  </si>
  <si>
    <t>洋介</t>
  </si>
  <si>
    <t>辰巳</t>
  </si>
  <si>
    <t>悟朗</t>
  </si>
  <si>
    <t>姫井</t>
  </si>
  <si>
    <t>野村</t>
  </si>
  <si>
    <t>良平</t>
  </si>
  <si>
    <t>う０３</t>
  </si>
  <si>
    <t>う０４</t>
  </si>
  <si>
    <t>う０５</t>
  </si>
  <si>
    <t>う０６</t>
  </si>
  <si>
    <t>う０７</t>
  </si>
  <si>
    <t>う０８</t>
  </si>
  <si>
    <t>う０９</t>
  </si>
  <si>
    <t>う１０</t>
  </si>
  <si>
    <t>う１１</t>
  </si>
  <si>
    <t>う１２</t>
  </si>
  <si>
    <t>う１３</t>
  </si>
  <si>
    <t>う１４</t>
  </si>
  <si>
    <t>う１５</t>
  </si>
  <si>
    <t>竹下</t>
  </si>
  <si>
    <t>う１６</t>
  </si>
  <si>
    <t>う１７</t>
  </si>
  <si>
    <t>う１８</t>
  </si>
  <si>
    <t>う１９</t>
  </si>
  <si>
    <t>う２０</t>
  </si>
  <si>
    <t>う２１</t>
  </si>
  <si>
    <t>う２２</t>
  </si>
  <si>
    <t>う２３</t>
  </si>
  <si>
    <t>う２４</t>
  </si>
  <si>
    <t>う２５</t>
  </si>
  <si>
    <t>う２６</t>
  </si>
  <si>
    <t>う２７</t>
  </si>
  <si>
    <t>う２８</t>
  </si>
  <si>
    <t>う２９</t>
  </si>
  <si>
    <t>う３０</t>
  </si>
  <si>
    <t>う３１</t>
  </si>
  <si>
    <t>う３２</t>
  </si>
  <si>
    <t>う３３</t>
  </si>
  <si>
    <t>う３４</t>
  </si>
  <si>
    <t>う３５</t>
  </si>
  <si>
    <t>う３６</t>
  </si>
  <si>
    <t>う３７</t>
  </si>
  <si>
    <t>う３８</t>
  </si>
  <si>
    <t>う３９</t>
  </si>
  <si>
    <t>う４０</t>
  </si>
  <si>
    <t>う４１</t>
  </si>
  <si>
    <t>う４２</t>
  </si>
  <si>
    <t>う４３</t>
  </si>
  <si>
    <t>う４４</t>
  </si>
  <si>
    <t>東近江市　市民率</t>
  </si>
  <si>
    <t>アビック</t>
    <phoneticPr fontId="23"/>
  </si>
  <si>
    <t>アビックＢＢ</t>
    <phoneticPr fontId="23"/>
  </si>
  <si>
    <t>彦根市</t>
    <rPh sb="0" eb="3">
      <t>ヒコネシ</t>
    </rPh>
    <phoneticPr fontId="23"/>
  </si>
  <si>
    <t>青木</t>
    <rPh sb="0" eb="2">
      <t>アオキ</t>
    </rPh>
    <phoneticPr fontId="23"/>
  </si>
  <si>
    <t>重之</t>
    <rPh sb="0" eb="2">
      <t>シゲユキ</t>
    </rPh>
    <phoneticPr fontId="23"/>
  </si>
  <si>
    <t>草津市</t>
    <rPh sb="0" eb="3">
      <t>クサツシ</t>
    </rPh>
    <phoneticPr fontId="23"/>
  </si>
  <si>
    <t>あ０３</t>
    <phoneticPr fontId="23"/>
  </si>
  <si>
    <t>京都市</t>
    <rPh sb="0" eb="3">
      <t>キョウトシ</t>
    </rPh>
    <phoneticPr fontId="23"/>
  </si>
  <si>
    <t>あ０４</t>
    <phoneticPr fontId="23"/>
  </si>
  <si>
    <t>佐藤</t>
    <rPh sb="0" eb="2">
      <t>サトウ</t>
    </rPh>
    <phoneticPr fontId="23"/>
  </si>
  <si>
    <t>政之</t>
    <rPh sb="0" eb="2">
      <t>マサユキ</t>
    </rPh>
    <phoneticPr fontId="23"/>
  </si>
  <si>
    <t>中村</t>
    <rPh sb="0" eb="2">
      <t>ナカムラ</t>
    </rPh>
    <phoneticPr fontId="23"/>
  </si>
  <si>
    <t>谷崎</t>
    <rPh sb="0" eb="2">
      <t>タニザキ</t>
    </rPh>
    <phoneticPr fontId="23"/>
  </si>
  <si>
    <t>真也</t>
    <rPh sb="0" eb="2">
      <t>シンヤ</t>
    </rPh>
    <phoneticPr fontId="23"/>
  </si>
  <si>
    <t>甲賀市</t>
    <rPh sb="0" eb="2">
      <t>コウカ</t>
    </rPh>
    <rPh sb="2" eb="3">
      <t>シ</t>
    </rPh>
    <phoneticPr fontId="23"/>
  </si>
  <si>
    <t>齋田</t>
    <rPh sb="0" eb="2">
      <t>サイダ</t>
    </rPh>
    <phoneticPr fontId="23"/>
  </si>
  <si>
    <t>優子</t>
    <rPh sb="0" eb="2">
      <t>ユウコ</t>
    </rPh>
    <phoneticPr fontId="23"/>
  </si>
  <si>
    <t>女</t>
    <rPh sb="0" eb="1">
      <t>オンナ</t>
    </rPh>
    <phoneticPr fontId="23"/>
  </si>
  <si>
    <t>平居</t>
    <rPh sb="0" eb="2">
      <t>ヒライ</t>
    </rPh>
    <phoneticPr fontId="23"/>
  </si>
  <si>
    <t>多賀町</t>
    <rPh sb="0" eb="3">
      <t>タガチョウ</t>
    </rPh>
    <phoneticPr fontId="23"/>
  </si>
  <si>
    <t>西山</t>
    <rPh sb="0" eb="2">
      <t>ニシヤマ</t>
    </rPh>
    <phoneticPr fontId="23"/>
  </si>
  <si>
    <t>抄千代</t>
    <rPh sb="0" eb="1">
      <t>ショウ</t>
    </rPh>
    <rPh sb="1" eb="3">
      <t>チヨ</t>
    </rPh>
    <phoneticPr fontId="23"/>
  </si>
  <si>
    <t>米原市</t>
    <rPh sb="0" eb="3">
      <t>マイバラシ</t>
    </rPh>
    <phoneticPr fontId="23"/>
  </si>
  <si>
    <t>三原</t>
    <rPh sb="0" eb="2">
      <t>ミハラ</t>
    </rPh>
    <phoneticPr fontId="23"/>
  </si>
  <si>
    <t>啓子</t>
    <rPh sb="0" eb="2">
      <t>ケイコ</t>
    </rPh>
    <phoneticPr fontId="23"/>
  </si>
  <si>
    <t>落合</t>
    <rPh sb="0" eb="2">
      <t>オチアイ</t>
    </rPh>
    <phoneticPr fontId="23"/>
  </si>
  <si>
    <t>良弘</t>
    <rPh sb="0" eb="2">
      <t>ヨシヒロ</t>
    </rPh>
    <phoneticPr fontId="23"/>
  </si>
  <si>
    <t>長浜市</t>
    <rPh sb="0" eb="3">
      <t>ナガハマシ</t>
    </rPh>
    <phoneticPr fontId="23"/>
  </si>
  <si>
    <t>あ１６</t>
    <phoneticPr fontId="23"/>
  </si>
  <si>
    <t>東近江市</t>
    <rPh sb="0" eb="1">
      <t>ヒガシ</t>
    </rPh>
    <rPh sb="1" eb="3">
      <t>オウミ</t>
    </rPh>
    <rPh sb="3" eb="4">
      <t>シ</t>
    </rPh>
    <phoneticPr fontId="23"/>
  </si>
  <si>
    <t>あ１７</t>
    <phoneticPr fontId="23"/>
  </si>
  <si>
    <t>治田</t>
    <rPh sb="0" eb="1">
      <t>ジ</t>
    </rPh>
    <rPh sb="1" eb="2">
      <t>タ</t>
    </rPh>
    <phoneticPr fontId="23"/>
  </si>
  <si>
    <t>寺本</t>
    <rPh sb="0" eb="2">
      <t>テラモト</t>
    </rPh>
    <phoneticPr fontId="23"/>
  </si>
  <si>
    <t>あ２０</t>
  </si>
  <si>
    <t>成宮</t>
    <rPh sb="0" eb="2">
      <t>ナルミヤ</t>
    </rPh>
    <phoneticPr fontId="23"/>
  </si>
  <si>
    <t>男</t>
    <rPh sb="0" eb="1">
      <t>オトコ</t>
    </rPh>
    <phoneticPr fontId="23"/>
  </si>
  <si>
    <t>金谷</t>
    <rPh sb="0" eb="2">
      <t>カナタニ</t>
    </rPh>
    <phoneticPr fontId="23"/>
  </si>
  <si>
    <t>太郎</t>
    <rPh sb="0" eb="2">
      <t>タロウ</t>
    </rPh>
    <phoneticPr fontId="23"/>
  </si>
  <si>
    <t>土田</t>
    <rPh sb="0" eb="2">
      <t>ツチダ</t>
    </rPh>
    <phoneticPr fontId="23"/>
  </si>
  <si>
    <t>哲也</t>
    <rPh sb="0" eb="2">
      <t>テツヤ</t>
    </rPh>
    <phoneticPr fontId="23"/>
  </si>
  <si>
    <t>伊吹</t>
    <rPh sb="0" eb="2">
      <t>イブキ</t>
    </rPh>
    <phoneticPr fontId="23"/>
  </si>
  <si>
    <t>守山市</t>
    <rPh sb="0" eb="3">
      <t>モリヤマシ</t>
    </rPh>
    <phoneticPr fontId="23"/>
  </si>
  <si>
    <t>赤木</t>
    <rPh sb="0" eb="2">
      <t>アカギ</t>
    </rPh>
    <phoneticPr fontId="23"/>
  </si>
  <si>
    <t>近江八幡市</t>
    <rPh sb="0" eb="5">
      <t>オウミハチマンシ</t>
    </rPh>
    <phoneticPr fontId="23"/>
  </si>
  <si>
    <t>大津市</t>
    <rPh sb="0" eb="3">
      <t>オオツシ</t>
    </rPh>
    <phoneticPr fontId="23"/>
  </si>
  <si>
    <t>野洲市</t>
    <rPh sb="0" eb="2">
      <t>ヤス</t>
    </rPh>
    <rPh sb="2" eb="3">
      <t>シ</t>
    </rPh>
    <phoneticPr fontId="23"/>
  </si>
  <si>
    <t>石田</t>
    <rPh sb="0" eb="2">
      <t>イシダ</t>
    </rPh>
    <phoneticPr fontId="23"/>
  </si>
  <si>
    <t>文彦</t>
    <rPh sb="0" eb="2">
      <t>フミヒコ</t>
    </rPh>
    <phoneticPr fontId="23"/>
  </si>
  <si>
    <t>東近江市</t>
    <rPh sb="0" eb="4">
      <t>ヒガシオウミシ</t>
    </rPh>
    <phoneticPr fontId="23"/>
  </si>
  <si>
    <t>澤田</t>
    <rPh sb="0" eb="2">
      <t>サワダ</t>
    </rPh>
    <phoneticPr fontId="23"/>
  </si>
  <si>
    <t>啓一</t>
    <rPh sb="0" eb="2">
      <t>ケイイチ</t>
    </rPh>
    <phoneticPr fontId="23"/>
  </si>
  <si>
    <t>湖南市</t>
    <rPh sb="0" eb="3">
      <t>コナンシ</t>
    </rPh>
    <phoneticPr fontId="23"/>
  </si>
  <si>
    <t>松島</t>
    <rPh sb="0" eb="2">
      <t>マツシマ</t>
    </rPh>
    <phoneticPr fontId="23"/>
  </si>
  <si>
    <t>浅田</t>
    <rPh sb="0" eb="2">
      <t>アサダ</t>
    </rPh>
    <phoneticPr fontId="23"/>
  </si>
  <si>
    <t>男</t>
    <phoneticPr fontId="23"/>
  </si>
  <si>
    <t>松井</t>
    <rPh sb="0" eb="2">
      <t>マツイ</t>
    </rPh>
    <phoneticPr fontId="23"/>
  </si>
  <si>
    <t>中西</t>
    <rPh sb="0" eb="2">
      <t>ナカニシ</t>
    </rPh>
    <phoneticPr fontId="23"/>
  </si>
  <si>
    <t>幸典</t>
    <rPh sb="0" eb="2">
      <t>ユキノリ</t>
    </rPh>
    <phoneticPr fontId="23"/>
  </si>
  <si>
    <t>栗東市</t>
    <rPh sb="0" eb="3">
      <t>リットウシ</t>
    </rPh>
    <phoneticPr fontId="23"/>
  </si>
  <si>
    <t>久保</t>
    <rPh sb="0" eb="2">
      <t>クボ</t>
    </rPh>
    <phoneticPr fontId="23"/>
  </si>
  <si>
    <t>井ノ口</t>
    <rPh sb="0" eb="1">
      <t>イ</t>
    </rPh>
    <rPh sb="2" eb="3">
      <t>グチ</t>
    </rPh>
    <phoneticPr fontId="23"/>
  </si>
  <si>
    <t>幹也</t>
    <rPh sb="0" eb="2">
      <t>ミキヤ</t>
    </rPh>
    <phoneticPr fontId="23"/>
  </si>
  <si>
    <t>漆原</t>
    <rPh sb="0" eb="2">
      <t>ウルシハラ</t>
    </rPh>
    <phoneticPr fontId="23"/>
  </si>
  <si>
    <t>大介</t>
    <rPh sb="0" eb="2">
      <t>ダイスケ</t>
    </rPh>
    <phoneticPr fontId="23"/>
  </si>
  <si>
    <t>京都府</t>
    <rPh sb="0" eb="3">
      <t>キョウトフ</t>
    </rPh>
    <phoneticPr fontId="23"/>
  </si>
  <si>
    <t>藤井</t>
    <rPh sb="0" eb="2">
      <t>フジイ</t>
    </rPh>
    <phoneticPr fontId="23"/>
  </si>
  <si>
    <t>正和</t>
    <rPh sb="0" eb="2">
      <t>マサカズ</t>
    </rPh>
    <phoneticPr fontId="23"/>
  </si>
  <si>
    <t>福島</t>
    <rPh sb="0" eb="2">
      <t>フクシマ</t>
    </rPh>
    <phoneticPr fontId="23"/>
  </si>
  <si>
    <t>女</t>
    <phoneticPr fontId="23"/>
  </si>
  <si>
    <t>友里</t>
    <rPh sb="0" eb="2">
      <t>ユリ</t>
    </rPh>
    <phoneticPr fontId="23"/>
  </si>
  <si>
    <t>吉村</t>
    <rPh sb="0" eb="2">
      <t>ヨシムラ</t>
    </rPh>
    <phoneticPr fontId="23"/>
  </si>
  <si>
    <t>山本</t>
    <rPh sb="0" eb="2">
      <t>ヤマモト</t>
    </rPh>
    <phoneticPr fontId="23"/>
  </si>
  <si>
    <t>一典</t>
    <rPh sb="0" eb="2">
      <t>カズノリ</t>
    </rPh>
    <phoneticPr fontId="23"/>
  </si>
  <si>
    <t>朝日</t>
    <rPh sb="0" eb="2">
      <t>アサヒ</t>
    </rPh>
    <phoneticPr fontId="23"/>
  </si>
  <si>
    <t>尚紀</t>
    <rPh sb="0" eb="1">
      <t>ナオ</t>
    </rPh>
    <rPh sb="1" eb="2">
      <t>キ</t>
    </rPh>
    <phoneticPr fontId="23"/>
  </si>
  <si>
    <t>智美</t>
    <rPh sb="0" eb="2">
      <t>トモミ</t>
    </rPh>
    <phoneticPr fontId="23"/>
  </si>
  <si>
    <t>梅田</t>
    <rPh sb="0" eb="2">
      <t>ウメダ</t>
    </rPh>
    <phoneticPr fontId="23"/>
  </si>
  <si>
    <t>小澤</t>
    <rPh sb="0" eb="2">
      <t>コザワ</t>
    </rPh>
    <phoneticPr fontId="23"/>
  </si>
  <si>
    <t>藤信</t>
    <rPh sb="0" eb="2">
      <t>フジノブ</t>
    </rPh>
    <phoneticPr fontId="23"/>
  </si>
  <si>
    <t>疋田</t>
    <rPh sb="0" eb="2">
      <t>ヒキダ</t>
    </rPh>
    <phoneticPr fontId="23"/>
  </si>
  <si>
    <t>之宏</t>
    <rPh sb="0" eb="1">
      <t>コレ</t>
    </rPh>
    <rPh sb="1" eb="2">
      <t>ヒロシ</t>
    </rPh>
    <phoneticPr fontId="23"/>
  </si>
  <si>
    <t>山田</t>
    <rPh sb="0" eb="2">
      <t>ヤマダ</t>
    </rPh>
    <phoneticPr fontId="23"/>
  </si>
  <si>
    <t>平野</t>
    <rPh sb="0" eb="2">
      <t>ヒラノ</t>
    </rPh>
    <phoneticPr fontId="23"/>
  </si>
  <si>
    <t>野洲市</t>
    <rPh sb="0" eb="3">
      <t>ヤスシ</t>
    </rPh>
    <phoneticPr fontId="23"/>
  </si>
  <si>
    <t>うさぎとかめの集い</t>
    <rPh sb="7" eb="8">
      <t>ツド</t>
    </rPh>
    <phoneticPr fontId="23"/>
  </si>
  <si>
    <t>小倉</t>
    <rPh sb="0" eb="2">
      <t>オグラ</t>
    </rPh>
    <phoneticPr fontId="23"/>
  </si>
  <si>
    <t>俊郎</t>
    <rPh sb="0" eb="1">
      <t>トシ</t>
    </rPh>
    <rPh sb="1" eb="2">
      <t>ロウ</t>
    </rPh>
    <phoneticPr fontId="23"/>
  </si>
  <si>
    <t>片岡</t>
    <rPh sb="0" eb="2">
      <t>カタオカ</t>
    </rPh>
    <phoneticPr fontId="23"/>
  </si>
  <si>
    <t>一寿</t>
    <rPh sb="0" eb="2">
      <t>カズトシ</t>
    </rPh>
    <phoneticPr fontId="23"/>
  </si>
  <si>
    <t>亀井</t>
    <rPh sb="0" eb="2">
      <t>カメイ</t>
    </rPh>
    <phoneticPr fontId="23"/>
  </si>
  <si>
    <t>優也</t>
    <rPh sb="0" eb="2">
      <t>ユウヤ</t>
    </rPh>
    <phoneticPr fontId="23"/>
  </si>
  <si>
    <t>竹田</t>
    <rPh sb="0" eb="2">
      <t>タケダ</t>
    </rPh>
    <phoneticPr fontId="23"/>
  </si>
  <si>
    <t>圭佑</t>
    <rPh sb="0" eb="2">
      <t>ケイスケ</t>
    </rPh>
    <phoneticPr fontId="23"/>
  </si>
  <si>
    <t>深田</t>
    <rPh sb="0" eb="2">
      <t>フカダ</t>
    </rPh>
    <phoneticPr fontId="23"/>
  </si>
  <si>
    <t>健太郎</t>
    <rPh sb="0" eb="3">
      <t>ケンタロウ</t>
    </rPh>
    <phoneticPr fontId="23"/>
  </si>
  <si>
    <t>昌紀</t>
    <rPh sb="0" eb="2">
      <t>マサノリ</t>
    </rPh>
    <phoneticPr fontId="23"/>
  </si>
  <si>
    <t>浩之</t>
    <rPh sb="0" eb="2">
      <t>ヒロユキ</t>
    </rPh>
    <phoneticPr fontId="23"/>
  </si>
  <si>
    <t>田中</t>
    <phoneticPr fontId="23"/>
  </si>
  <si>
    <t>植垣</t>
    <rPh sb="0" eb="2">
      <t>ウエガキ</t>
    </rPh>
    <phoneticPr fontId="23"/>
  </si>
  <si>
    <t>貴美子</t>
    <rPh sb="0" eb="3">
      <t>キミコ</t>
    </rPh>
    <phoneticPr fontId="23"/>
  </si>
  <si>
    <t>西崎</t>
    <rPh sb="0" eb="2">
      <t>ニシザキ</t>
    </rPh>
    <phoneticPr fontId="23"/>
  </si>
  <si>
    <t>友香</t>
    <rPh sb="0" eb="2">
      <t>ユカ</t>
    </rPh>
    <phoneticPr fontId="23"/>
  </si>
  <si>
    <t>安達</t>
    <rPh sb="0" eb="2">
      <t>アダチ</t>
    </rPh>
    <phoneticPr fontId="23"/>
  </si>
  <si>
    <t>隆一</t>
    <rPh sb="0" eb="2">
      <t>リュウイチ</t>
    </rPh>
    <phoneticPr fontId="23"/>
  </si>
  <si>
    <t>寺村</t>
    <rPh sb="0" eb="2">
      <t>テラムラ</t>
    </rPh>
    <phoneticPr fontId="23"/>
  </si>
  <si>
    <t>浩一</t>
    <rPh sb="0" eb="2">
      <t>コウイチ</t>
    </rPh>
    <phoneticPr fontId="23"/>
  </si>
  <si>
    <t>和田桃子</t>
  </si>
  <si>
    <t>ＫテニスカレッジＳ</t>
  </si>
  <si>
    <t>中西泰輝</t>
  </si>
  <si>
    <t>東　恵</t>
  </si>
  <si>
    <t>田中瑞萌</t>
  </si>
  <si>
    <t>中島嬉子</t>
  </si>
  <si>
    <t>チームなかた</t>
  </si>
  <si>
    <t>中田富憲</t>
  </si>
  <si>
    <r>
      <t>久保</t>
    </r>
    <r>
      <rPr>
        <b/>
        <sz val="11"/>
        <color indexed="8"/>
        <rFont val="HGP創英角ｺﾞｼｯｸUB"/>
        <family val="3"/>
        <charset val="128"/>
      </rPr>
      <t>暉暉</t>
    </r>
  </si>
  <si>
    <t>諌山航平</t>
  </si>
  <si>
    <t>今井順子</t>
  </si>
  <si>
    <t>日高眞規子</t>
  </si>
  <si>
    <t>河野由子</t>
  </si>
  <si>
    <t>亨</t>
    <rPh sb="0" eb="1">
      <t>トオル</t>
    </rPh>
    <phoneticPr fontId="23"/>
  </si>
  <si>
    <t>崇</t>
    <rPh sb="0" eb="1">
      <t>タカシ</t>
    </rPh>
    <phoneticPr fontId="23"/>
  </si>
  <si>
    <t>大林</t>
    <rPh sb="0" eb="2">
      <t>オオバヤシ</t>
    </rPh>
    <phoneticPr fontId="23"/>
  </si>
  <si>
    <t>弘典</t>
    <rPh sb="0" eb="2">
      <t>ヒロノリ</t>
    </rPh>
    <phoneticPr fontId="23"/>
  </si>
  <si>
    <t>大阪市</t>
    <rPh sb="0" eb="3">
      <t>オオサカシ</t>
    </rPh>
    <phoneticPr fontId="23"/>
  </si>
  <si>
    <t>京セラTC</t>
    <rPh sb="0" eb="1">
      <t>キョウ</t>
    </rPh>
    <phoneticPr fontId="23"/>
  </si>
  <si>
    <t>拓</t>
    <rPh sb="0" eb="1">
      <t>タク</t>
    </rPh>
    <phoneticPr fontId="23"/>
  </si>
  <si>
    <t>石田文彦</t>
  </si>
  <si>
    <t>京セラ</t>
    <phoneticPr fontId="23"/>
  </si>
  <si>
    <t>陽介</t>
    <phoneticPr fontId="23"/>
  </si>
  <si>
    <t>大津市</t>
    <phoneticPr fontId="23"/>
  </si>
  <si>
    <t>森</t>
    <phoneticPr fontId="23"/>
  </si>
  <si>
    <t>涼花</t>
    <phoneticPr fontId="23"/>
  </si>
  <si>
    <t>徹</t>
    <phoneticPr fontId="23"/>
  </si>
  <si>
    <t>片渕</t>
    <rPh sb="0" eb="2">
      <t>カタブチ</t>
    </rPh>
    <phoneticPr fontId="23"/>
  </si>
  <si>
    <t>勇輔</t>
    <rPh sb="0" eb="2">
      <t>ユウスケ</t>
    </rPh>
    <phoneticPr fontId="23"/>
  </si>
  <si>
    <t>中尾</t>
    <rPh sb="0" eb="2">
      <t>ナカオ</t>
    </rPh>
    <phoneticPr fontId="23"/>
  </si>
  <si>
    <t>慶太</t>
    <rPh sb="0" eb="2">
      <t>ケイタ</t>
    </rPh>
    <phoneticPr fontId="23"/>
  </si>
  <si>
    <t>奥田</t>
    <rPh sb="0" eb="2">
      <t>オクダ</t>
    </rPh>
    <phoneticPr fontId="23"/>
  </si>
  <si>
    <t>宇治市</t>
    <rPh sb="0" eb="3">
      <t>ウジシ</t>
    </rPh>
    <phoneticPr fontId="23"/>
  </si>
  <si>
    <t>代表　鍵谷　浩太</t>
    <rPh sb="3" eb="5">
      <t>カギタニ</t>
    </rPh>
    <rPh sb="6" eb="8">
      <t>コウタ</t>
    </rPh>
    <phoneticPr fontId="23"/>
  </si>
  <si>
    <t>東近江グリフィンズ</t>
    <rPh sb="0" eb="3">
      <t>ヒガシオウミ</t>
    </rPh>
    <phoneticPr fontId="23"/>
  </si>
  <si>
    <t>鍵谷</t>
    <rPh sb="0" eb="2">
      <t>カギタニ</t>
    </rPh>
    <phoneticPr fontId="23"/>
  </si>
  <si>
    <t>浩太</t>
    <rPh sb="0" eb="2">
      <t>コウタ</t>
    </rPh>
    <phoneticPr fontId="23"/>
  </si>
  <si>
    <t>恵亮</t>
    <rPh sb="0" eb="2">
      <t>ケイスケ</t>
    </rPh>
    <phoneticPr fontId="23"/>
  </si>
  <si>
    <t>泰輝</t>
    <rPh sb="0" eb="2">
      <t>タイキ</t>
    </rPh>
    <phoneticPr fontId="23"/>
  </si>
  <si>
    <t>侑暉</t>
    <rPh sb="0" eb="1">
      <t>ユウ</t>
    </rPh>
    <rPh sb="1" eb="2">
      <t>カガヤ</t>
    </rPh>
    <phoneticPr fontId="23"/>
  </si>
  <si>
    <t>将義</t>
    <rPh sb="0" eb="2">
      <t>マサヨシ</t>
    </rPh>
    <phoneticPr fontId="23"/>
  </si>
  <si>
    <t>吉野</t>
    <rPh sb="0" eb="2">
      <t>ヨシノ</t>
    </rPh>
    <phoneticPr fontId="23"/>
  </si>
  <si>
    <t>淳也</t>
    <rPh sb="0" eb="2">
      <t>ジュンヤ</t>
    </rPh>
    <phoneticPr fontId="23"/>
  </si>
  <si>
    <t>彦根市</t>
    <phoneticPr fontId="23"/>
  </si>
  <si>
    <t>ぷ０３</t>
  </si>
  <si>
    <t>ぷ０４</t>
  </si>
  <si>
    <t>ぷ０５</t>
  </si>
  <si>
    <t>ぷ０６</t>
  </si>
  <si>
    <t>吉田</t>
  </si>
  <si>
    <t>知司</t>
  </si>
  <si>
    <t>ぷ０７</t>
  </si>
  <si>
    <t>ぷ０８</t>
  </si>
  <si>
    <t>ぷ０９</t>
  </si>
  <si>
    <t>ぷ１０</t>
  </si>
  <si>
    <t>ぷ１１</t>
  </si>
  <si>
    <t>鈴木</t>
  </si>
  <si>
    <t>英夫</t>
  </si>
  <si>
    <t>上原</t>
    <rPh sb="0" eb="2">
      <t>ウエハラ</t>
    </rPh>
    <phoneticPr fontId="23"/>
  </si>
  <si>
    <t>代表　片岡一寿</t>
    <rPh sb="0" eb="2">
      <t>ダイヒョウ</t>
    </rPh>
    <rPh sb="3" eb="5">
      <t>カタオカ</t>
    </rPh>
    <rPh sb="5" eb="7">
      <t>カズトシ</t>
    </rPh>
    <phoneticPr fontId="23"/>
  </si>
  <si>
    <t>淳</t>
  </si>
  <si>
    <t>辻</t>
    <rPh sb="0" eb="1">
      <t>ツジ</t>
    </rPh>
    <phoneticPr fontId="23"/>
  </si>
  <si>
    <t>個人登録</t>
    <rPh sb="0" eb="2">
      <t>コジン</t>
    </rPh>
    <rPh sb="2" eb="4">
      <t>トウロク</t>
    </rPh>
    <phoneticPr fontId="23"/>
  </si>
  <si>
    <t>一般の部</t>
    <rPh sb="0" eb="2">
      <t>イッパン</t>
    </rPh>
    <rPh sb="3" eb="4">
      <t>ブ</t>
    </rPh>
    <phoneticPr fontId="23"/>
  </si>
  <si>
    <t>ふ０５</t>
  </si>
  <si>
    <t>ふ１０</t>
  </si>
  <si>
    <t>ふ０３</t>
  </si>
  <si>
    <t>ふ０４</t>
  </si>
  <si>
    <t>ふ０６</t>
  </si>
  <si>
    <t>ふ０７</t>
  </si>
  <si>
    <t>ふ０８</t>
  </si>
  <si>
    <t>ふ０９</t>
  </si>
  <si>
    <t>ふれふれ坊主</t>
    <rPh sb="4" eb="6">
      <t>ボウズ</t>
    </rPh>
    <phoneticPr fontId="23"/>
  </si>
  <si>
    <t>西口正剛</t>
    <rPh sb="0" eb="2">
      <t>ニシグチ</t>
    </rPh>
    <rPh sb="2" eb="4">
      <t>マサタケ</t>
    </rPh>
    <phoneticPr fontId="23"/>
  </si>
  <si>
    <t>②</t>
    <phoneticPr fontId="23"/>
  </si>
  <si>
    <t>③</t>
    <phoneticPr fontId="23"/>
  </si>
  <si>
    <t>決勝トーナメント</t>
    <rPh sb="0" eb="2">
      <t>ケッショウ</t>
    </rPh>
    <phoneticPr fontId="23"/>
  </si>
  <si>
    <t>３位決定戦</t>
    <rPh sb="1" eb="2">
      <t>イ</t>
    </rPh>
    <rPh sb="2" eb="5">
      <t>ケッテイセン</t>
    </rPh>
    <phoneticPr fontId="23"/>
  </si>
  <si>
    <t>今津大二郎</t>
    <rPh sb="0" eb="2">
      <t>イマズ</t>
    </rPh>
    <rPh sb="2" eb="5">
      <t>ダイジロウ</t>
    </rPh>
    <phoneticPr fontId="23"/>
  </si>
  <si>
    <t>山形祐樹</t>
    <rPh sb="0" eb="2">
      <t>ヤマガタ</t>
    </rPh>
    <rPh sb="2" eb="4">
      <t>ユウキ</t>
    </rPh>
    <phoneticPr fontId="23"/>
  </si>
  <si>
    <t>真田千春</t>
    <rPh sb="0" eb="2">
      <t>サナダ</t>
    </rPh>
    <rPh sb="2" eb="4">
      <t>チハル</t>
    </rPh>
    <phoneticPr fontId="23"/>
  </si>
  <si>
    <t>吉田恵里</t>
    <rPh sb="0" eb="2">
      <t>ヨシダ</t>
    </rPh>
    <rPh sb="2" eb="4">
      <t>エリ</t>
    </rPh>
    <phoneticPr fontId="23"/>
  </si>
  <si>
    <t>浜口彩加</t>
    <rPh sb="0" eb="2">
      <t>ハマグチ</t>
    </rPh>
    <rPh sb="2" eb="4">
      <t>アヤカ</t>
    </rPh>
    <phoneticPr fontId="23"/>
  </si>
  <si>
    <t>三代康成</t>
    <rPh sb="0" eb="4">
      <t>ミシロヤスナリ</t>
    </rPh>
    <phoneticPr fontId="23"/>
  </si>
  <si>
    <t>金谷太郎</t>
    <rPh sb="0" eb="2">
      <t>カナタニ</t>
    </rPh>
    <rPh sb="2" eb="4">
      <t>タロウ</t>
    </rPh>
    <phoneticPr fontId="23"/>
  </si>
  <si>
    <t>成宮康弘</t>
    <rPh sb="0" eb="2">
      <t>ナルミヤ</t>
    </rPh>
    <rPh sb="2" eb="4">
      <t>ヤスヒロ</t>
    </rPh>
    <phoneticPr fontId="23"/>
  </si>
  <si>
    <t>三代梨絵</t>
    <rPh sb="0" eb="4">
      <t>ミシロリエ</t>
    </rPh>
    <phoneticPr fontId="23"/>
  </si>
  <si>
    <t>木村美香</t>
    <rPh sb="0" eb="2">
      <t>キムラ</t>
    </rPh>
    <rPh sb="2" eb="4">
      <t>ミカ</t>
    </rPh>
    <phoneticPr fontId="23"/>
  </si>
  <si>
    <t>筒井珠世</t>
    <rPh sb="0" eb="2">
      <t>ツツイ</t>
    </rPh>
    <rPh sb="2" eb="4">
      <t>タマヨ</t>
    </rPh>
    <phoneticPr fontId="23"/>
  </si>
  <si>
    <t>西川</t>
    <rPh sb="0" eb="2">
      <t>ニシカワ</t>
    </rPh>
    <phoneticPr fontId="23"/>
  </si>
  <si>
    <t>昌一</t>
    <rPh sb="0" eb="2">
      <t>マサカズ</t>
    </rPh>
    <phoneticPr fontId="23"/>
  </si>
  <si>
    <t>義弘</t>
    <rPh sb="0" eb="2">
      <t>ヨシヒロ</t>
    </rPh>
    <phoneticPr fontId="23"/>
  </si>
  <si>
    <t>中山</t>
    <rPh sb="0" eb="2">
      <t>ナカヤマ</t>
    </rPh>
    <phoneticPr fontId="23"/>
  </si>
  <si>
    <t>泰嘉</t>
    <rPh sb="0" eb="2">
      <t>ヤスヨシ</t>
    </rPh>
    <phoneticPr fontId="23"/>
  </si>
  <si>
    <t xml:space="preserve">傳樹 </t>
  </si>
  <si>
    <t>紗映子</t>
    <rPh sb="0" eb="1">
      <t>サ</t>
    </rPh>
    <rPh sb="1" eb="3">
      <t>エイコ</t>
    </rPh>
    <phoneticPr fontId="23"/>
  </si>
  <si>
    <t>長谷川</t>
    <rPh sb="0" eb="3">
      <t>ハセガワ</t>
    </rPh>
    <phoneticPr fontId="23"/>
  </si>
  <si>
    <t>優</t>
    <rPh sb="0" eb="1">
      <t>マサ</t>
    </rPh>
    <phoneticPr fontId="23"/>
  </si>
  <si>
    <t>松本</t>
    <rPh sb="0" eb="2">
      <t>マツモト</t>
    </rPh>
    <phoneticPr fontId="23"/>
  </si>
  <si>
    <t>光美</t>
    <rPh sb="0" eb="2">
      <t>テルミ</t>
    </rPh>
    <phoneticPr fontId="23"/>
  </si>
  <si>
    <t>草野</t>
    <rPh sb="0" eb="2">
      <t>クサノ</t>
    </rPh>
    <phoneticPr fontId="23"/>
  </si>
  <si>
    <t>活地</t>
    <rPh sb="0" eb="1">
      <t>カツ</t>
    </rPh>
    <rPh sb="1" eb="2">
      <t>チ</t>
    </rPh>
    <phoneticPr fontId="23"/>
  </si>
  <si>
    <t>あ２３</t>
  </si>
  <si>
    <t>吉川</t>
    <rPh sb="0" eb="2">
      <t>ヨシカワ</t>
    </rPh>
    <phoneticPr fontId="23"/>
  </si>
  <si>
    <t>孝次</t>
    <rPh sb="0" eb="2">
      <t>コウジ</t>
    </rPh>
    <phoneticPr fontId="23"/>
  </si>
  <si>
    <t>あ２４</t>
  </si>
  <si>
    <t>姫田</t>
    <rPh sb="0" eb="2">
      <t>ヒメダ</t>
    </rPh>
    <phoneticPr fontId="23"/>
  </si>
  <si>
    <t>和憲</t>
    <rPh sb="0" eb="2">
      <t>カズノリ</t>
    </rPh>
    <phoneticPr fontId="23"/>
  </si>
  <si>
    <t>あ２５</t>
  </si>
  <si>
    <t>森本</t>
    <rPh sb="0" eb="2">
      <t>モリモト</t>
    </rPh>
    <phoneticPr fontId="23"/>
  </si>
  <si>
    <t>進太郎</t>
    <rPh sb="0" eb="3">
      <t>シンタロウ</t>
    </rPh>
    <phoneticPr fontId="23"/>
  </si>
  <si>
    <t>あ２６</t>
  </si>
  <si>
    <t>あ２７</t>
  </si>
  <si>
    <t>あん０３</t>
  </si>
  <si>
    <t>あん０４</t>
  </si>
  <si>
    <t>あん０５</t>
  </si>
  <si>
    <t>東近江市</t>
    <rPh sb="0" eb="3">
      <t>ヒガシオウミ</t>
    </rPh>
    <rPh sb="3" eb="4">
      <t>シ</t>
    </rPh>
    <phoneticPr fontId="23"/>
  </si>
  <si>
    <t>あん０６</t>
  </si>
  <si>
    <t>あん０７</t>
  </si>
  <si>
    <t>あん０８</t>
  </si>
  <si>
    <t>あん０９</t>
  </si>
  <si>
    <t>あん１０</t>
  </si>
  <si>
    <t>あん１１</t>
  </si>
  <si>
    <t>あん１２</t>
  </si>
  <si>
    <t>あん１３</t>
  </si>
  <si>
    <t>あん１４</t>
  </si>
  <si>
    <t>あん１５</t>
  </si>
  <si>
    <t>あん１６</t>
  </si>
  <si>
    <t>あん１７</t>
  </si>
  <si>
    <t>寺元</t>
  </si>
  <si>
    <t>翔太</t>
  </si>
  <si>
    <t>あん１８</t>
  </si>
  <si>
    <t>あん１９</t>
  </si>
  <si>
    <t>あん２０</t>
  </si>
  <si>
    <t>あん２１</t>
  </si>
  <si>
    <t>あん２２</t>
  </si>
  <si>
    <t>あん２３</t>
  </si>
  <si>
    <t>あん２４</t>
  </si>
  <si>
    <t>あん２５</t>
  </si>
  <si>
    <t>京セラテニスクラブ</t>
    <rPh sb="0" eb="1">
      <t>キョウ</t>
    </rPh>
    <phoneticPr fontId="23"/>
  </si>
  <si>
    <t>の場合</t>
    <rPh sb="1" eb="3">
      <t>バアイ</t>
    </rPh>
    <phoneticPr fontId="23"/>
  </si>
  <si>
    <t>き０３</t>
  </si>
  <si>
    <t>司</t>
    <rPh sb="0" eb="1">
      <t>ツカサ</t>
    </rPh>
    <phoneticPr fontId="23"/>
  </si>
  <si>
    <t>友結</t>
    <rPh sb="0" eb="1">
      <t>トモ</t>
    </rPh>
    <rPh sb="1" eb="2">
      <t>ムス</t>
    </rPh>
    <phoneticPr fontId="23"/>
  </si>
  <si>
    <t>栗山</t>
    <rPh sb="0" eb="2">
      <t>クリヤマ</t>
    </rPh>
    <phoneticPr fontId="23"/>
  </si>
  <si>
    <t>飛鳥</t>
    <rPh sb="0" eb="2">
      <t>アスカ</t>
    </rPh>
    <phoneticPr fontId="23"/>
  </si>
  <si>
    <t>佐治</t>
  </si>
  <si>
    <t>武</t>
  </si>
  <si>
    <t>き２０</t>
  </si>
  <si>
    <t>き２２</t>
  </si>
  <si>
    <t>滝本</t>
    <rPh sb="0" eb="2">
      <t>タキモト</t>
    </rPh>
    <phoneticPr fontId="23"/>
  </si>
  <si>
    <t>照夫</t>
    <rPh sb="0" eb="2">
      <t>テルオ</t>
    </rPh>
    <phoneticPr fontId="23"/>
  </si>
  <si>
    <t>濵口</t>
    <rPh sb="0" eb="2">
      <t>ハマグチ</t>
    </rPh>
    <phoneticPr fontId="23"/>
  </si>
  <si>
    <t>里穂</t>
    <rPh sb="0" eb="2">
      <t>リホ</t>
    </rPh>
    <phoneticPr fontId="23"/>
  </si>
  <si>
    <t>ふ１１</t>
  </si>
  <si>
    <t>ふ１２</t>
  </si>
  <si>
    <t>ふ１３</t>
  </si>
  <si>
    <t>ふ１４</t>
  </si>
  <si>
    <t>ふ１５</t>
  </si>
  <si>
    <t>ふ１６</t>
  </si>
  <si>
    <t>ふ１７</t>
  </si>
  <si>
    <t>ふ１８</t>
  </si>
  <si>
    <t>ふ１９</t>
  </si>
  <si>
    <t>ふ２０</t>
  </si>
  <si>
    <t>漆原大介</t>
    <rPh sb="0" eb="2">
      <t>ウルシハラ</t>
    </rPh>
    <rPh sb="2" eb="4">
      <t>ダイスケ</t>
    </rPh>
    <phoneticPr fontId="23"/>
  </si>
  <si>
    <t>土田哲也</t>
    <rPh sb="0" eb="2">
      <t>ツチダ</t>
    </rPh>
    <rPh sb="2" eb="4">
      <t>テツヤ</t>
    </rPh>
    <phoneticPr fontId="23"/>
  </si>
  <si>
    <t>金谷太郎</t>
    <rPh sb="0" eb="2">
      <t>カネタニ</t>
    </rPh>
    <rPh sb="2" eb="4">
      <t>タロウ</t>
    </rPh>
    <phoneticPr fontId="23"/>
  </si>
  <si>
    <t>吉野淳也</t>
    <rPh sb="0" eb="2">
      <t>ヨシノ</t>
    </rPh>
    <rPh sb="2" eb="4">
      <t>ジュンヤ</t>
    </rPh>
    <phoneticPr fontId="23"/>
  </si>
  <si>
    <t>中山幸典</t>
    <rPh sb="0" eb="2">
      <t>ナカヤマ</t>
    </rPh>
    <rPh sb="2" eb="4">
      <t>ユキノリ</t>
    </rPh>
    <phoneticPr fontId="23"/>
  </si>
  <si>
    <t>南</t>
    <rPh sb="0" eb="1">
      <t>ミナミ</t>
    </rPh>
    <phoneticPr fontId="23"/>
  </si>
  <si>
    <t>久遠</t>
    <rPh sb="0" eb="2">
      <t>クオン</t>
    </rPh>
    <phoneticPr fontId="23"/>
  </si>
  <si>
    <t>南久遠</t>
    <rPh sb="0" eb="1">
      <t>ミナミ</t>
    </rPh>
    <rPh sb="1" eb="3">
      <t>クオン</t>
    </rPh>
    <phoneticPr fontId="23"/>
  </si>
  <si>
    <t>椿原</t>
    <rPh sb="0" eb="2">
      <t>ツバキハラ</t>
    </rPh>
    <phoneticPr fontId="23"/>
  </si>
  <si>
    <t>航輝</t>
    <rPh sb="0" eb="2">
      <t>コウキ</t>
    </rPh>
    <phoneticPr fontId="23"/>
  </si>
  <si>
    <t>椿原航輝</t>
    <rPh sb="0" eb="2">
      <t>ツバキハラ</t>
    </rPh>
    <rPh sb="2" eb="4">
      <t>コウキ</t>
    </rPh>
    <phoneticPr fontId="23"/>
  </si>
  <si>
    <t>飛鷹</t>
    <rPh sb="0" eb="2">
      <t>ヒダカ</t>
    </rPh>
    <phoneticPr fontId="23"/>
  </si>
  <si>
    <t>強志</t>
    <rPh sb="0" eb="2">
      <t>ツヨシ</t>
    </rPh>
    <phoneticPr fontId="23"/>
  </si>
  <si>
    <t>飛鷹強志</t>
    <rPh sb="0" eb="2">
      <t>ヒダカ</t>
    </rPh>
    <rPh sb="2" eb="4">
      <t>ツヨシ</t>
    </rPh>
    <phoneticPr fontId="23"/>
  </si>
  <si>
    <t>将吾</t>
    <rPh sb="0" eb="2">
      <t>ショウゴ</t>
    </rPh>
    <phoneticPr fontId="23"/>
  </si>
  <si>
    <t>寺本将吾</t>
    <rPh sb="0" eb="2">
      <t>テラモト</t>
    </rPh>
    <rPh sb="2" eb="4">
      <t>ショウゴ</t>
    </rPh>
    <phoneticPr fontId="23"/>
  </si>
  <si>
    <t>山本将義</t>
    <rPh sb="0" eb="2">
      <t>ヤマモト</t>
    </rPh>
    <rPh sb="2" eb="4">
      <t>マサヨシ</t>
    </rPh>
    <phoneticPr fontId="23"/>
  </si>
  <si>
    <t>藤井正和</t>
    <rPh sb="0" eb="2">
      <t>フジイ</t>
    </rPh>
    <rPh sb="2" eb="4">
      <t>マサカズ</t>
    </rPh>
    <phoneticPr fontId="23"/>
  </si>
  <si>
    <t>鹿野</t>
    <rPh sb="0" eb="2">
      <t>シカノ</t>
    </rPh>
    <phoneticPr fontId="23"/>
  </si>
  <si>
    <t>雄大</t>
    <rPh sb="0" eb="2">
      <t>ユウダイ</t>
    </rPh>
    <phoneticPr fontId="23"/>
  </si>
  <si>
    <t>鹿野雄大</t>
    <rPh sb="0" eb="2">
      <t>シカノ</t>
    </rPh>
    <rPh sb="2" eb="4">
      <t>ユウダイ</t>
    </rPh>
    <phoneticPr fontId="23"/>
  </si>
  <si>
    <t>澁谷</t>
    <rPh sb="0" eb="1">
      <t>シブ</t>
    </rPh>
    <rPh sb="1" eb="2">
      <t>タニ</t>
    </rPh>
    <phoneticPr fontId="23"/>
  </si>
  <si>
    <t>晃大</t>
    <rPh sb="0" eb="2">
      <t>コウダイ</t>
    </rPh>
    <phoneticPr fontId="23"/>
  </si>
  <si>
    <t>澁谷晃大</t>
    <rPh sb="0" eb="2">
      <t>シブヤ</t>
    </rPh>
    <rPh sb="2" eb="4">
      <t>コウダイ</t>
    </rPh>
    <phoneticPr fontId="23"/>
  </si>
  <si>
    <t>浜田</t>
    <rPh sb="0" eb="2">
      <t>ハマダ</t>
    </rPh>
    <phoneticPr fontId="23"/>
  </si>
  <si>
    <t>豊</t>
    <rPh sb="0" eb="1">
      <t>ユタカ</t>
    </rPh>
    <phoneticPr fontId="23"/>
  </si>
  <si>
    <t>浜田豊</t>
    <rPh sb="0" eb="2">
      <t>ハマダ</t>
    </rPh>
    <rPh sb="2" eb="3">
      <t>ユタカ</t>
    </rPh>
    <phoneticPr fontId="23"/>
  </si>
  <si>
    <t>平野優也</t>
    <rPh sb="0" eb="2">
      <t>ヒラノ</t>
    </rPh>
    <rPh sb="2" eb="4">
      <t>ユウヤ</t>
    </rPh>
    <phoneticPr fontId="23"/>
  </si>
  <si>
    <t>三重県</t>
    <rPh sb="0" eb="3">
      <t>ミエケン</t>
    </rPh>
    <phoneticPr fontId="23"/>
  </si>
  <si>
    <t>漆原友里</t>
    <rPh sb="0" eb="2">
      <t>ウルシハラ</t>
    </rPh>
    <rPh sb="2" eb="4">
      <t>ユリ</t>
    </rPh>
    <phoneticPr fontId="23"/>
  </si>
  <si>
    <t>菜摘</t>
    <rPh sb="0" eb="2">
      <t>ナツミ</t>
    </rPh>
    <phoneticPr fontId="23"/>
  </si>
  <si>
    <t>草野菜摘</t>
    <rPh sb="0" eb="2">
      <t>クサノ</t>
    </rPh>
    <rPh sb="2" eb="4">
      <t>ナツミ</t>
    </rPh>
    <phoneticPr fontId="23"/>
  </si>
  <si>
    <t>武田</t>
    <rPh sb="0" eb="2">
      <t>タケダ</t>
    </rPh>
    <phoneticPr fontId="23"/>
  </si>
  <si>
    <t>亜加梨</t>
    <rPh sb="0" eb="3">
      <t>アカリ</t>
    </rPh>
    <phoneticPr fontId="23"/>
  </si>
  <si>
    <t>武田亜加梨</t>
    <rPh sb="0" eb="2">
      <t>タケダ</t>
    </rPh>
    <rPh sb="2" eb="5">
      <t>アカリ</t>
    </rPh>
    <phoneticPr fontId="23"/>
  </si>
  <si>
    <t>健治</t>
    <rPh sb="0" eb="2">
      <t>ケンジ</t>
    </rPh>
    <phoneticPr fontId="23"/>
  </si>
  <si>
    <t>本多</t>
    <rPh sb="0" eb="2">
      <t>ホンダ</t>
    </rPh>
    <phoneticPr fontId="23"/>
  </si>
  <si>
    <t>勇輝</t>
    <rPh sb="0" eb="2">
      <t>ユウキ</t>
    </rPh>
    <phoneticPr fontId="23"/>
  </si>
  <si>
    <t>堤</t>
    <rPh sb="0" eb="1">
      <t>ツツミ</t>
    </rPh>
    <phoneticPr fontId="23"/>
  </si>
  <si>
    <t>泰彦</t>
    <rPh sb="0" eb="2">
      <t>ヤスヒコ</t>
    </rPh>
    <phoneticPr fontId="23"/>
  </si>
  <si>
    <t>新谷</t>
    <rPh sb="0" eb="2">
      <t>シンヤ</t>
    </rPh>
    <phoneticPr fontId="23"/>
  </si>
  <si>
    <t>良</t>
    <rPh sb="0" eb="1">
      <t>リョウ</t>
    </rPh>
    <phoneticPr fontId="23"/>
  </si>
  <si>
    <t>谷</t>
    <rPh sb="0" eb="1">
      <t>タニ</t>
    </rPh>
    <phoneticPr fontId="23"/>
  </si>
  <si>
    <t>寿子</t>
    <rPh sb="0" eb="2">
      <t>ヒサコ</t>
    </rPh>
    <phoneticPr fontId="23"/>
  </si>
  <si>
    <t>美和</t>
    <rPh sb="0" eb="2">
      <t>ミワ</t>
    </rPh>
    <phoneticPr fontId="23"/>
  </si>
  <si>
    <t>山内</t>
    <rPh sb="0" eb="2">
      <t>ヤマウチ</t>
    </rPh>
    <phoneticPr fontId="23"/>
  </si>
  <si>
    <t>木村</t>
    <rPh sb="0" eb="2">
      <t>キムラ</t>
    </rPh>
    <phoneticPr fontId="23"/>
  </si>
  <si>
    <t>春澄</t>
    <rPh sb="0" eb="1">
      <t>ハル</t>
    </rPh>
    <rPh sb="1" eb="2">
      <t>スミ</t>
    </rPh>
    <phoneticPr fontId="23"/>
  </si>
  <si>
    <t>雄介</t>
    <rPh sb="0" eb="2">
      <t>ユウスケ</t>
    </rPh>
    <phoneticPr fontId="23"/>
  </si>
  <si>
    <t>牛道</t>
    <rPh sb="0" eb="1">
      <t>ウシ</t>
    </rPh>
    <rPh sb="1" eb="2">
      <t>ミチ</t>
    </rPh>
    <phoneticPr fontId="23"/>
  </si>
  <si>
    <t>土肥</t>
    <rPh sb="0" eb="2">
      <t>ドイ</t>
    </rPh>
    <phoneticPr fontId="23"/>
  </si>
  <si>
    <t>将博</t>
    <rPh sb="0" eb="2">
      <t>マサヒロ</t>
    </rPh>
    <phoneticPr fontId="23"/>
  </si>
  <si>
    <t>啓吾</t>
    <rPh sb="0" eb="2">
      <t>ケイゴ</t>
    </rPh>
    <phoneticPr fontId="23"/>
  </si>
  <si>
    <t>脇野</t>
    <rPh sb="0" eb="2">
      <t>ワキノ</t>
    </rPh>
    <phoneticPr fontId="23"/>
  </si>
  <si>
    <t>佳邦</t>
    <rPh sb="0" eb="1">
      <t>ヨシ</t>
    </rPh>
    <rPh sb="1" eb="2">
      <t>クニ</t>
    </rPh>
    <phoneticPr fontId="23"/>
  </si>
  <si>
    <t>峰　</t>
  </si>
  <si>
    <t>利光</t>
  </si>
  <si>
    <t>龍司</t>
  </si>
  <si>
    <t>苗村</t>
    <rPh sb="0" eb="2">
      <t>ナエムラ</t>
    </rPh>
    <phoneticPr fontId="23"/>
  </si>
  <si>
    <t>藤田</t>
    <rPh sb="0" eb="2">
      <t>フジタ</t>
    </rPh>
    <phoneticPr fontId="23"/>
  </si>
  <si>
    <t>岩花</t>
    <rPh sb="0" eb="1">
      <t>イワ</t>
    </rPh>
    <rPh sb="1" eb="2">
      <t>ハナ</t>
    </rPh>
    <phoneticPr fontId="23"/>
  </si>
  <si>
    <t>功</t>
    <rPh sb="0" eb="1">
      <t>イサオ</t>
    </rPh>
    <phoneticPr fontId="23"/>
  </si>
  <si>
    <t>皓太</t>
    <rPh sb="0" eb="2">
      <t>コウタ</t>
    </rPh>
    <phoneticPr fontId="23"/>
  </si>
  <si>
    <t>林</t>
    <rPh sb="0" eb="1">
      <t>ハヤシ</t>
    </rPh>
    <phoneticPr fontId="23"/>
  </si>
  <si>
    <t>哲学</t>
    <rPh sb="0" eb="2">
      <t>テツガク</t>
    </rPh>
    <phoneticPr fontId="23"/>
  </si>
  <si>
    <t>愛荘町</t>
    <rPh sb="0" eb="3">
      <t>アイショウチョウ</t>
    </rPh>
    <phoneticPr fontId="23"/>
  </si>
  <si>
    <t>吉野　淳也</t>
    <rPh sb="0" eb="2">
      <t>ヨシノ</t>
    </rPh>
    <rPh sb="3" eb="5">
      <t>ジュンヤ</t>
    </rPh>
    <phoneticPr fontId="23"/>
  </si>
  <si>
    <t>本多　勇輝</t>
    <rPh sb="0" eb="2">
      <t>ホンダ</t>
    </rPh>
    <rPh sb="3" eb="4">
      <t>イサム</t>
    </rPh>
    <rPh sb="4" eb="5">
      <t>カガヤ</t>
    </rPh>
    <phoneticPr fontId="23"/>
  </si>
  <si>
    <t>新谷　良</t>
    <rPh sb="0" eb="2">
      <t>シンヤ</t>
    </rPh>
    <rPh sb="3" eb="4">
      <t>リョウ</t>
    </rPh>
    <phoneticPr fontId="23"/>
  </si>
  <si>
    <t>池尻　陽香</t>
    <rPh sb="0" eb="2">
      <t>イケジリ</t>
    </rPh>
    <rPh sb="3" eb="4">
      <t>ヨウ</t>
    </rPh>
    <rPh sb="4" eb="5">
      <t>カオリ</t>
    </rPh>
    <phoneticPr fontId="23"/>
  </si>
  <si>
    <t>松村　明香</t>
    <rPh sb="0" eb="2">
      <t>マツムラ</t>
    </rPh>
    <rPh sb="3" eb="5">
      <t>メイカ</t>
    </rPh>
    <phoneticPr fontId="23"/>
  </si>
  <si>
    <t>山脇　聖菜</t>
    <rPh sb="0" eb="2">
      <t>ヤマワキ</t>
    </rPh>
    <rPh sb="3" eb="4">
      <t>セイ</t>
    </rPh>
    <rPh sb="4" eb="5">
      <t>ナ</t>
    </rPh>
    <phoneticPr fontId="23"/>
  </si>
  <si>
    <t>林　哲学</t>
    <rPh sb="0" eb="1">
      <t>ハヤシ</t>
    </rPh>
    <rPh sb="2" eb="4">
      <t>テツガク</t>
    </rPh>
    <phoneticPr fontId="23"/>
  </si>
  <si>
    <t>牛道　雄介</t>
    <rPh sb="0" eb="2">
      <t>ウシミチ</t>
    </rPh>
    <rPh sb="3" eb="5">
      <t>ユウスケ</t>
    </rPh>
    <phoneticPr fontId="23"/>
  </si>
  <si>
    <t>竹田　圭佑</t>
    <rPh sb="0" eb="2">
      <t>タケダ</t>
    </rPh>
    <rPh sb="3" eb="5">
      <t>ケイスケ</t>
    </rPh>
    <phoneticPr fontId="23"/>
  </si>
  <si>
    <t>永松　貴子</t>
    <rPh sb="0" eb="2">
      <t>ナガマツ</t>
    </rPh>
    <rPh sb="3" eb="4">
      <t>キ</t>
    </rPh>
    <rPh sb="4" eb="5">
      <t>コ</t>
    </rPh>
    <phoneticPr fontId="23"/>
  </si>
  <si>
    <t>岡野　羽</t>
    <rPh sb="0" eb="2">
      <t>オカノ</t>
    </rPh>
    <rPh sb="3" eb="4">
      <t>ハネ</t>
    </rPh>
    <phoneticPr fontId="23"/>
  </si>
  <si>
    <t>大野　美南</t>
    <rPh sb="0" eb="2">
      <t>オオノ</t>
    </rPh>
    <rPh sb="3" eb="4">
      <t>ウツク</t>
    </rPh>
    <phoneticPr fontId="23"/>
  </si>
  <si>
    <t>漆原　大介</t>
    <rPh sb="0" eb="2">
      <t>ウルシバラ</t>
    </rPh>
    <rPh sb="3" eb="5">
      <t>ダイスケ</t>
    </rPh>
    <phoneticPr fontId="23"/>
  </si>
  <si>
    <t>鍵谷　浩太</t>
    <rPh sb="0" eb="2">
      <t>カギタニ</t>
    </rPh>
    <rPh sb="3" eb="5">
      <t>コウタ</t>
    </rPh>
    <phoneticPr fontId="23"/>
  </si>
  <si>
    <t>上津　慶和</t>
    <rPh sb="0" eb="2">
      <t>ウエツ</t>
    </rPh>
    <rPh sb="3" eb="5">
      <t>ヨシカズ</t>
    </rPh>
    <phoneticPr fontId="23"/>
  </si>
  <si>
    <t>漆原　友里</t>
    <rPh sb="0" eb="2">
      <t>ウルシバラ</t>
    </rPh>
    <rPh sb="3" eb="4">
      <t>トモ</t>
    </rPh>
    <rPh sb="4" eb="5">
      <t>サト</t>
    </rPh>
    <phoneticPr fontId="23"/>
  </si>
  <si>
    <t>植田　早耶</t>
    <rPh sb="0" eb="2">
      <t>ウエダ</t>
    </rPh>
    <rPh sb="3" eb="5">
      <t>サヤ</t>
    </rPh>
    <phoneticPr fontId="23"/>
  </si>
  <si>
    <t>鍵弥　初美</t>
    <rPh sb="0" eb="1">
      <t>カギ</t>
    </rPh>
    <rPh sb="1" eb="2">
      <t>ヤ</t>
    </rPh>
    <rPh sb="3" eb="5">
      <t>ハツミ</t>
    </rPh>
    <phoneticPr fontId="23"/>
  </si>
  <si>
    <t>三代　康成</t>
    <rPh sb="0" eb="2">
      <t>ミシロ</t>
    </rPh>
    <rPh sb="3" eb="5">
      <t>ヤスナリ</t>
    </rPh>
    <phoneticPr fontId="23"/>
  </si>
  <si>
    <t>成宮　康弘</t>
    <rPh sb="0" eb="2">
      <t>ナルミヤ</t>
    </rPh>
    <rPh sb="3" eb="5">
      <t>ヤスヒロ</t>
    </rPh>
    <phoneticPr fontId="23"/>
  </si>
  <si>
    <t>古市　卓志</t>
    <rPh sb="0" eb="2">
      <t>フルイチ</t>
    </rPh>
    <rPh sb="3" eb="5">
      <t>タクシ</t>
    </rPh>
    <phoneticPr fontId="23"/>
  </si>
  <si>
    <t>三代　梨絵</t>
    <rPh sb="0" eb="2">
      <t>ミシロ</t>
    </rPh>
    <rPh sb="3" eb="5">
      <t>リエ</t>
    </rPh>
    <phoneticPr fontId="23"/>
  </si>
  <si>
    <t>筒井　珠世</t>
    <rPh sb="0" eb="2">
      <t>ツツイ</t>
    </rPh>
    <rPh sb="3" eb="5">
      <t>タマヨ</t>
    </rPh>
    <phoneticPr fontId="23"/>
  </si>
  <si>
    <t>土肥　裕子</t>
    <rPh sb="0" eb="2">
      <t>ドヒ</t>
    </rPh>
    <rPh sb="3" eb="5">
      <t>ユウコ</t>
    </rPh>
    <phoneticPr fontId="23"/>
  </si>
  <si>
    <t>山田広美</t>
    <rPh sb="0" eb="2">
      <t>ヤマダ</t>
    </rPh>
    <rPh sb="2" eb="4">
      <t>ヒロミ</t>
    </rPh>
    <phoneticPr fontId="23"/>
  </si>
  <si>
    <t>山本　浩之</t>
    <rPh sb="0" eb="2">
      <t>ヤマモト</t>
    </rPh>
    <rPh sb="3" eb="5">
      <t>ヒロユキ</t>
    </rPh>
    <phoneticPr fontId="23"/>
  </si>
  <si>
    <t>森　寿人</t>
    <rPh sb="0" eb="1">
      <t>モリ</t>
    </rPh>
    <rPh sb="2" eb="3">
      <t>コトブキ</t>
    </rPh>
    <rPh sb="3" eb="4">
      <t>ヒト</t>
    </rPh>
    <phoneticPr fontId="23"/>
  </si>
  <si>
    <t>山口　登紀子</t>
    <rPh sb="0" eb="2">
      <t>ヤマグチ</t>
    </rPh>
    <rPh sb="3" eb="6">
      <t>トキコ</t>
    </rPh>
    <phoneticPr fontId="23"/>
  </si>
  <si>
    <t>黒坂　晶子</t>
    <rPh sb="0" eb="2">
      <t>クロサカ</t>
    </rPh>
    <rPh sb="3" eb="4">
      <t>アキラ</t>
    </rPh>
    <rPh sb="4" eb="5">
      <t>コ</t>
    </rPh>
    <phoneticPr fontId="23"/>
  </si>
  <si>
    <t>山口　千恵</t>
    <rPh sb="0" eb="2">
      <t>ヤマグチ</t>
    </rPh>
    <rPh sb="3" eb="5">
      <t>チエ</t>
    </rPh>
    <phoneticPr fontId="23"/>
  </si>
  <si>
    <t>杉山　邦夫</t>
    <rPh sb="0" eb="2">
      <t>スギヤマ</t>
    </rPh>
    <rPh sb="3" eb="5">
      <t>クニオ</t>
    </rPh>
    <phoneticPr fontId="23"/>
  </si>
  <si>
    <t>辻　義規</t>
    <rPh sb="0" eb="1">
      <t>ツジ</t>
    </rPh>
    <rPh sb="2" eb="3">
      <t>ヨシ</t>
    </rPh>
    <rPh sb="3" eb="4">
      <t>キ</t>
    </rPh>
    <phoneticPr fontId="23"/>
  </si>
  <si>
    <t>水元　淳史</t>
    <rPh sb="0" eb="2">
      <t>ミズモト</t>
    </rPh>
    <rPh sb="3" eb="5">
      <t>アツシ</t>
    </rPh>
    <phoneticPr fontId="23"/>
  </si>
  <si>
    <t>田中　有紀</t>
    <rPh sb="0" eb="2">
      <t>タナカ</t>
    </rPh>
    <rPh sb="3" eb="5">
      <t>ユキ</t>
    </rPh>
    <phoneticPr fontId="23"/>
  </si>
  <si>
    <t>竹下　光代</t>
    <rPh sb="0" eb="2">
      <t>タケシタ</t>
    </rPh>
    <rPh sb="3" eb="5">
      <t>ミツヨ</t>
    </rPh>
    <phoneticPr fontId="23"/>
  </si>
  <si>
    <t>辻　佳子</t>
    <rPh sb="0" eb="1">
      <t>ツジ</t>
    </rPh>
    <rPh sb="2" eb="4">
      <t>ヨシコ</t>
    </rPh>
    <phoneticPr fontId="23"/>
  </si>
  <si>
    <t>廣瀬</t>
    <rPh sb="0" eb="2">
      <t>ヒロセ</t>
    </rPh>
    <phoneticPr fontId="23"/>
  </si>
  <si>
    <t>淳</t>
    <rPh sb="0" eb="1">
      <t>ジュン</t>
    </rPh>
    <phoneticPr fontId="23"/>
  </si>
  <si>
    <t>松前</t>
    <rPh sb="0" eb="2">
      <t>マツマエ</t>
    </rPh>
    <phoneticPr fontId="23"/>
  </si>
  <si>
    <t>満</t>
    <rPh sb="0" eb="1">
      <t>ミツル</t>
    </rPh>
    <phoneticPr fontId="23"/>
  </si>
  <si>
    <t>あ２８</t>
  </si>
  <si>
    <t>堅田</t>
    <rPh sb="0" eb="2">
      <t>カタタ</t>
    </rPh>
    <phoneticPr fontId="23"/>
  </si>
  <si>
    <t>瑞木</t>
    <rPh sb="0" eb="2">
      <t>ミズキ</t>
    </rPh>
    <phoneticPr fontId="23"/>
  </si>
  <si>
    <t>あ２９</t>
  </si>
  <si>
    <t>大脇</t>
    <rPh sb="0" eb="2">
      <t>オオワキ</t>
    </rPh>
    <phoneticPr fontId="23"/>
  </si>
  <si>
    <t>和世</t>
    <rPh sb="0" eb="2">
      <t>カズヨ</t>
    </rPh>
    <phoneticPr fontId="23"/>
  </si>
  <si>
    <t>あ３０</t>
  </si>
  <si>
    <t>中野</t>
    <rPh sb="0" eb="2">
      <t>ナカノ</t>
    </rPh>
    <phoneticPr fontId="23"/>
  </si>
  <si>
    <t>あ３１</t>
  </si>
  <si>
    <t>堀田</t>
    <rPh sb="0" eb="2">
      <t>ホッタ</t>
    </rPh>
    <phoneticPr fontId="23"/>
  </si>
  <si>
    <t>明子</t>
    <rPh sb="0" eb="2">
      <t>アキコ</t>
    </rPh>
    <phoneticPr fontId="23"/>
  </si>
  <si>
    <t>あ３２</t>
  </si>
  <si>
    <t>法戸</t>
    <rPh sb="0" eb="2">
      <t>ホウド</t>
    </rPh>
    <phoneticPr fontId="23"/>
  </si>
  <si>
    <t>義也</t>
    <rPh sb="0" eb="2">
      <t>ヨシナリ</t>
    </rPh>
    <phoneticPr fontId="23"/>
  </si>
  <si>
    <t>眞規子</t>
  </si>
  <si>
    <t>理恵子</t>
  </si>
  <si>
    <t>治</t>
  </si>
  <si>
    <t>誠</t>
  </si>
  <si>
    <t>容子</t>
  </si>
  <si>
    <t>龍優</t>
  </si>
  <si>
    <t>雄哉</t>
  </si>
  <si>
    <t>光稀</t>
  </si>
  <si>
    <t>あぷ30</t>
  </si>
  <si>
    <t>あん２６</t>
  </si>
  <si>
    <t>あん２７</t>
  </si>
  <si>
    <t>あん２８</t>
  </si>
  <si>
    <t>石井</t>
    <rPh sb="0" eb="2">
      <t>イシイ</t>
    </rPh>
    <phoneticPr fontId="23"/>
  </si>
  <si>
    <t>耶真斗</t>
    <rPh sb="0" eb="3">
      <t>ヤマト</t>
    </rPh>
    <phoneticPr fontId="23"/>
  </si>
  <si>
    <t>石川</t>
    <rPh sb="0" eb="2">
      <t>イシカワ</t>
    </rPh>
    <phoneticPr fontId="23"/>
  </si>
  <si>
    <t>和洋</t>
    <rPh sb="0" eb="2">
      <t>カズヒロ</t>
    </rPh>
    <phoneticPr fontId="23"/>
  </si>
  <si>
    <t>竜王町</t>
    <rPh sb="0" eb="3">
      <t>リュウオウチョウ</t>
    </rPh>
    <phoneticPr fontId="23"/>
  </si>
  <si>
    <t>圭</t>
    <rPh sb="0" eb="1">
      <t>ケイ</t>
    </rPh>
    <phoneticPr fontId="23"/>
  </si>
  <si>
    <t>仲田</t>
    <rPh sb="0" eb="2">
      <t>ナカタ</t>
    </rPh>
    <phoneticPr fontId="23"/>
  </si>
  <si>
    <t>慶介</t>
    <rPh sb="0" eb="2">
      <t>ケイスケ</t>
    </rPh>
    <phoneticPr fontId="23"/>
  </si>
  <si>
    <t>ふ０１</t>
  </si>
  <si>
    <t>水本</t>
  </si>
  <si>
    <t>淳史</t>
  </si>
  <si>
    <t>フレンズ</t>
  </si>
  <si>
    <t>ふ０２</t>
  </si>
  <si>
    <t>清水</t>
  </si>
  <si>
    <t>善弘</t>
  </si>
  <si>
    <t>大樹</t>
  </si>
  <si>
    <t>大津市</t>
  </si>
  <si>
    <t>成宮</t>
  </si>
  <si>
    <t>康弘</t>
  </si>
  <si>
    <t>平塚</t>
  </si>
  <si>
    <t>池端</t>
  </si>
  <si>
    <t>誠治</t>
  </si>
  <si>
    <t>三代</t>
  </si>
  <si>
    <t>康成</t>
  </si>
  <si>
    <t>古市</t>
  </si>
  <si>
    <t>卓志</t>
  </si>
  <si>
    <t>筒井</t>
  </si>
  <si>
    <t>珠世</t>
  </si>
  <si>
    <t>米原市</t>
  </si>
  <si>
    <t>松井</t>
  </si>
  <si>
    <t>美和子</t>
  </si>
  <si>
    <t>梨絵</t>
  </si>
  <si>
    <t>土肥</t>
  </si>
  <si>
    <t>祐子</t>
  </si>
  <si>
    <t>松村</t>
  </si>
  <si>
    <t>吉岡</t>
  </si>
  <si>
    <t>京子</t>
  </si>
  <si>
    <t>愛荘町</t>
  </si>
  <si>
    <t>出縄</t>
  </si>
  <si>
    <t>久子</t>
  </si>
  <si>
    <t>大野</t>
  </si>
  <si>
    <t>美南</t>
  </si>
  <si>
    <t>大野美南</t>
  </si>
  <si>
    <t>湖南市</t>
  </si>
  <si>
    <t>卓也</t>
    <rPh sb="0" eb="2">
      <t>タクヤ</t>
    </rPh>
    <phoneticPr fontId="23"/>
  </si>
  <si>
    <t>藤田卓也</t>
    <rPh sb="0" eb="2">
      <t>フジタ</t>
    </rPh>
    <rPh sb="2" eb="4">
      <t>タクヤ</t>
    </rPh>
    <phoneticPr fontId="23"/>
  </si>
  <si>
    <t>楠瀬</t>
    <rPh sb="0" eb="2">
      <t>クスノセ</t>
    </rPh>
    <phoneticPr fontId="23"/>
  </si>
  <si>
    <t>正雄</t>
    <rPh sb="0" eb="2">
      <t>マサオ</t>
    </rPh>
    <phoneticPr fontId="23"/>
  </si>
  <si>
    <t>楠瀬正雄</t>
    <rPh sb="0" eb="2">
      <t>クスノセ</t>
    </rPh>
    <rPh sb="2" eb="4">
      <t>マサオ</t>
    </rPh>
    <phoneticPr fontId="23"/>
  </si>
  <si>
    <t>大橋</t>
    <rPh sb="0" eb="2">
      <t>オオハシ</t>
    </rPh>
    <phoneticPr fontId="23"/>
  </si>
  <si>
    <t>直季</t>
    <rPh sb="0" eb="2">
      <t>ナオキ</t>
    </rPh>
    <phoneticPr fontId="23"/>
  </si>
  <si>
    <t>大橋直季</t>
    <rPh sb="0" eb="2">
      <t>オオハシ</t>
    </rPh>
    <rPh sb="2" eb="3">
      <t>スナオ</t>
    </rPh>
    <rPh sb="3" eb="4">
      <t>キ</t>
    </rPh>
    <phoneticPr fontId="23"/>
  </si>
  <si>
    <t>帆足</t>
    <rPh sb="0" eb="2">
      <t>ホアシ</t>
    </rPh>
    <phoneticPr fontId="23"/>
  </si>
  <si>
    <t>介</t>
    <rPh sb="0" eb="1">
      <t>カイ</t>
    </rPh>
    <phoneticPr fontId="23"/>
  </si>
  <si>
    <t>帆足介</t>
    <rPh sb="0" eb="2">
      <t>ホアシ</t>
    </rPh>
    <rPh sb="2" eb="3">
      <t>カイ</t>
    </rPh>
    <phoneticPr fontId="23"/>
  </si>
  <si>
    <t>葛川</t>
    <rPh sb="0" eb="2">
      <t>カツカワ</t>
    </rPh>
    <phoneticPr fontId="23"/>
  </si>
  <si>
    <t>来弥</t>
    <rPh sb="0" eb="1">
      <t>ク</t>
    </rPh>
    <rPh sb="1" eb="2">
      <t>ヤ</t>
    </rPh>
    <phoneticPr fontId="23"/>
  </si>
  <si>
    <t>葛川来弥</t>
    <rPh sb="0" eb="2">
      <t>カツカワ</t>
    </rPh>
    <rPh sb="2" eb="3">
      <t>ク</t>
    </rPh>
    <rPh sb="3" eb="4">
      <t>ヤ</t>
    </rPh>
    <phoneticPr fontId="23"/>
  </si>
  <si>
    <t>内藤</t>
    <rPh sb="0" eb="2">
      <t>ナイトウ</t>
    </rPh>
    <phoneticPr fontId="23"/>
  </si>
  <si>
    <t>歩</t>
    <rPh sb="0" eb="1">
      <t>アユ</t>
    </rPh>
    <phoneticPr fontId="23"/>
  </si>
  <si>
    <t>内藤歩</t>
    <rPh sb="0" eb="2">
      <t>ナイトウ</t>
    </rPh>
    <rPh sb="2" eb="3">
      <t>アユム</t>
    </rPh>
    <phoneticPr fontId="23"/>
  </si>
  <si>
    <t>久保村</t>
    <rPh sb="0" eb="3">
      <t>クボムラ</t>
    </rPh>
    <phoneticPr fontId="23"/>
  </si>
  <si>
    <t>悠史</t>
    <rPh sb="0" eb="2">
      <t>ユウシ</t>
    </rPh>
    <phoneticPr fontId="23"/>
  </si>
  <si>
    <t>久保村悠史</t>
    <rPh sb="0" eb="3">
      <t>クボムラ</t>
    </rPh>
    <rPh sb="3" eb="5">
      <t>ユウシ</t>
    </rPh>
    <phoneticPr fontId="23"/>
  </si>
  <si>
    <t>さつ紀</t>
    <rPh sb="2" eb="3">
      <t>キ</t>
    </rPh>
    <phoneticPr fontId="23"/>
  </si>
  <si>
    <t>鹿野さつ紀</t>
    <rPh sb="0" eb="2">
      <t>シカノ</t>
    </rPh>
    <rPh sb="4" eb="5">
      <t>キ</t>
    </rPh>
    <phoneticPr fontId="23"/>
  </si>
  <si>
    <t>裕子</t>
    <rPh sb="0" eb="2">
      <t>ユウコ</t>
    </rPh>
    <phoneticPr fontId="23"/>
  </si>
  <si>
    <t>吉田知司</t>
  </si>
  <si>
    <t>鈴木英夫</t>
  </si>
  <si>
    <t>浩司</t>
    <rPh sb="0" eb="2">
      <t>コウジ</t>
    </rPh>
    <phoneticPr fontId="23"/>
  </si>
  <si>
    <t>ぷ１２</t>
  </si>
  <si>
    <t>ぷ１３</t>
  </si>
  <si>
    <t>こ０２</t>
  </si>
  <si>
    <t>松原</t>
  </si>
  <si>
    <t>礼</t>
  </si>
  <si>
    <t>う４６</t>
  </si>
  <si>
    <t>森</t>
    <rPh sb="0" eb="1">
      <t>モリ</t>
    </rPh>
    <phoneticPr fontId="56"/>
  </si>
  <si>
    <t>う４５</t>
  </si>
  <si>
    <t>皓輝</t>
    <rPh sb="0" eb="1">
      <t>コウ</t>
    </rPh>
    <rPh sb="1" eb="2">
      <t>テル</t>
    </rPh>
    <phoneticPr fontId="56"/>
  </si>
  <si>
    <t>東近江市</t>
    <rPh sb="0" eb="4">
      <t>ヒガシオウミシ</t>
    </rPh>
    <phoneticPr fontId="56"/>
  </si>
  <si>
    <t>仙波</t>
    <rPh sb="0" eb="2">
      <t>センバ</t>
    </rPh>
    <phoneticPr fontId="56"/>
  </si>
  <si>
    <t>敬子</t>
    <rPh sb="0" eb="2">
      <t>ケイコ</t>
    </rPh>
    <phoneticPr fontId="56"/>
  </si>
  <si>
    <t>山田歩奈</t>
    <rPh sb="0" eb="2">
      <t>ヤマダ</t>
    </rPh>
    <rPh sb="2" eb="3">
      <t>アル</t>
    </rPh>
    <rPh sb="3" eb="4">
      <t>ナ</t>
    </rPh>
    <phoneticPr fontId="23"/>
  </si>
  <si>
    <t>山田雅子</t>
    <rPh sb="0" eb="2">
      <t>ヤマダ</t>
    </rPh>
    <rPh sb="2" eb="4">
      <t>マサコ</t>
    </rPh>
    <phoneticPr fontId="23"/>
  </si>
  <si>
    <t>浅野木奈子</t>
    <rPh sb="0" eb="2">
      <t>アサノ</t>
    </rPh>
    <rPh sb="2" eb="3">
      <t>キ</t>
    </rPh>
    <rPh sb="3" eb="4">
      <t>ナ</t>
    </rPh>
    <rPh sb="4" eb="5">
      <t>コ</t>
    </rPh>
    <phoneticPr fontId="23"/>
  </si>
  <si>
    <t>松本啓吾</t>
    <rPh sb="0" eb="4">
      <t>マツモトケイゴ</t>
    </rPh>
    <phoneticPr fontId="23"/>
  </si>
  <si>
    <t>高野麻由</t>
    <rPh sb="0" eb="1">
      <t>タカ</t>
    </rPh>
    <rPh sb="1" eb="2">
      <t>ノ</t>
    </rPh>
    <rPh sb="2" eb="4">
      <t>マユ</t>
    </rPh>
    <phoneticPr fontId="23"/>
  </si>
  <si>
    <t>牛道雄介</t>
    <rPh sb="0" eb="4">
      <t>ウシミチユウスケ</t>
    </rPh>
    <phoneticPr fontId="23"/>
  </si>
  <si>
    <t>水元淳史</t>
    <rPh sb="0" eb="2">
      <t>ミズモト</t>
    </rPh>
    <rPh sb="2" eb="4">
      <t>アツシ</t>
    </rPh>
    <phoneticPr fontId="23"/>
  </si>
  <si>
    <t>辻義規</t>
    <rPh sb="0" eb="1">
      <t>ツジ</t>
    </rPh>
    <rPh sb="1" eb="2">
      <t>ヨシ</t>
    </rPh>
    <rPh sb="2" eb="3">
      <t>キ</t>
    </rPh>
    <phoneticPr fontId="23"/>
  </si>
  <si>
    <t>伊吹邦子</t>
    <rPh sb="0" eb="2">
      <t>イブキ</t>
    </rPh>
    <rPh sb="2" eb="4">
      <t>クニコ</t>
    </rPh>
    <phoneticPr fontId="23"/>
  </si>
  <si>
    <t>辻佳子</t>
    <rPh sb="0" eb="1">
      <t>ツジ</t>
    </rPh>
    <rPh sb="1" eb="3">
      <t>ヨシコ</t>
    </rPh>
    <phoneticPr fontId="23"/>
  </si>
  <si>
    <t>竹下光代</t>
    <rPh sb="0" eb="2">
      <t>タケシタ</t>
    </rPh>
    <rPh sb="2" eb="4">
      <t>ミツヨ</t>
    </rPh>
    <phoneticPr fontId="23"/>
  </si>
  <si>
    <t>池端誠治</t>
    <rPh sb="0" eb="2">
      <t>イケバタ</t>
    </rPh>
    <rPh sb="2" eb="4">
      <t>セイジ</t>
    </rPh>
    <phoneticPr fontId="23"/>
  </si>
  <si>
    <t>辻雅晃</t>
    <rPh sb="0" eb="1">
      <t>ツジ</t>
    </rPh>
    <rPh sb="1" eb="2">
      <t>マサ</t>
    </rPh>
    <rPh sb="2" eb="3">
      <t>コウ</t>
    </rPh>
    <phoneticPr fontId="23"/>
  </si>
  <si>
    <t>天井正</t>
    <rPh sb="0" eb="1">
      <t>テン</t>
    </rPh>
    <rPh sb="1" eb="2">
      <t>イ</t>
    </rPh>
    <rPh sb="2" eb="3">
      <t>タダシ</t>
    </rPh>
    <phoneticPr fontId="23"/>
  </si>
  <si>
    <t>中村亘</t>
    <rPh sb="0" eb="2">
      <t>ナカムラ</t>
    </rPh>
    <rPh sb="2" eb="3">
      <t>ワタル</t>
    </rPh>
    <phoneticPr fontId="23"/>
  </si>
  <si>
    <t>野村香織</t>
    <rPh sb="0" eb="2">
      <t>ノムラ</t>
    </rPh>
    <rPh sb="2" eb="4">
      <t>カオリ</t>
    </rPh>
    <phoneticPr fontId="23"/>
  </si>
  <si>
    <t>齋藤好見</t>
    <rPh sb="0" eb="2">
      <t>サイトウ</t>
    </rPh>
    <rPh sb="2" eb="3">
      <t>ヨシ</t>
    </rPh>
    <rPh sb="3" eb="4">
      <t>ケン</t>
    </rPh>
    <phoneticPr fontId="23"/>
  </si>
  <si>
    <t>天井真未</t>
    <rPh sb="0" eb="1">
      <t>テン</t>
    </rPh>
    <rPh sb="1" eb="2">
      <t>イ</t>
    </rPh>
    <rPh sb="2" eb="4">
      <t>マミ</t>
    </rPh>
    <phoneticPr fontId="23"/>
  </si>
  <si>
    <t>山本浩之</t>
    <rPh sb="0" eb="2">
      <t>ヤマモト</t>
    </rPh>
    <rPh sb="2" eb="4">
      <t>ヒロユキ</t>
    </rPh>
    <phoneticPr fontId="23"/>
  </si>
  <si>
    <t>稲葉大知</t>
    <rPh sb="0" eb="2">
      <t>イナバ</t>
    </rPh>
    <rPh sb="2" eb="4">
      <t>ダイチ</t>
    </rPh>
    <phoneticPr fontId="23"/>
  </si>
  <si>
    <t>伊串大介</t>
    <rPh sb="0" eb="1">
      <t>イ</t>
    </rPh>
    <rPh sb="1" eb="2">
      <t>クシ</t>
    </rPh>
    <rPh sb="2" eb="4">
      <t>ダイスケ</t>
    </rPh>
    <phoneticPr fontId="23"/>
  </si>
  <si>
    <t>藤田博美</t>
    <rPh sb="0" eb="2">
      <t>フジタ</t>
    </rPh>
    <rPh sb="2" eb="4">
      <t>ヒロミ</t>
    </rPh>
    <phoneticPr fontId="23"/>
  </si>
  <si>
    <t>牛道心</t>
    <rPh sb="0" eb="2">
      <t>ウシミチ</t>
    </rPh>
    <rPh sb="2" eb="3">
      <t>ココロ</t>
    </rPh>
    <phoneticPr fontId="23"/>
  </si>
  <si>
    <t>村木貴子</t>
    <rPh sb="0" eb="2">
      <t>ムラキ</t>
    </rPh>
    <rPh sb="2" eb="4">
      <t>タカコ</t>
    </rPh>
    <phoneticPr fontId="23"/>
  </si>
  <si>
    <t>一般</t>
    <rPh sb="0" eb="2">
      <t>イッパン</t>
    </rPh>
    <phoneticPr fontId="23"/>
  </si>
  <si>
    <t>順位</t>
    <rPh sb="0" eb="2">
      <t>ジュンイ</t>
    </rPh>
    <phoneticPr fontId="23"/>
  </si>
  <si>
    <t>結果</t>
    <rPh sb="0" eb="2">
      <t>ケッカ</t>
    </rPh>
    <phoneticPr fontId="23"/>
  </si>
  <si>
    <t>④</t>
    <phoneticPr fontId="57"/>
  </si>
  <si>
    <t>②</t>
    <phoneticPr fontId="57"/>
  </si>
  <si>
    <t>①</t>
    <phoneticPr fontId="57"/>
  </si>
  <si>
    <t>③</t>
    <phoneticPr fontId="57"/>
  </si>
  <si>
    <t>リーグ　2</t>
    <phoneticPr fontId="23"/>
  </si>
  <si>
    <t>対戦成績</t>
    <rPh sb="0" eb="2">
      <t>タイセン</t>
    </rPh>
    <rPh sb="2" eb="4">
      <t>セイセキ</t>
    </rPh>
    <phoneticPr fontId="57"/>
  </si>
  <si>
    <t>リーグ　3</t>
    <phoneticPr fontId="23"/>
  </si>
  <si>
    <t>順位決定方法</t>
    <phoneticPr fontId="23"/>
  </si>
  <si>
    <t>①完了試合数　②勝ち数　③直接対決　④取得セット率　⑤取得ゲーム率　⑤くじ引き</t>
    <phoneticPr fontId="23"/>
  </si>
  <si>
    <t>優勝</t>
    <rPh sb="0" eb="2">
      <t>ユウショウ</t>
    </rPh>
    <phoneticPr fontId="23"/>
  </si>
  <si>
    <t>リーグ1・1</t>
    <phoneticPr fontId="23"/>
  </si>
  <si>
    <t>リーグ1・2</t>
    <phoneticPr fontId="23"/>
  </si>
  <si>
    <t>①</t>
    <phoneticPr fontId="23"/>
  </si>
  <si>
    <t>リーグ2・1</t>
    <phoneticPr fontId="23"/>
  </si>
  <si>
    <t>リーグ3・1</t>
    <phoneticPr fontId="23"/>
  </si>
  <si>
    <t>④</t>
    <phoneticPr fontId="23"/>
  </si>
  <si>
    <t>順位戦</t>
    <rPh sb="0" eb="3">
      <t>ジュンイセン</t>
    </rPh>
    <phoneticPr fontId="57"/>
  </si>
  <si>
    <t>リーグ2・2</t>
    <phoneticPr fontId="23"/>
  </si>
  <si>
    <t>リーグ2・3</t>
    <phoneticPr fontId="23"/>
  </si>
  <si>
    <t>リーグ3・2</t>
    <phoneticPr fontId="23"/>
  </si>
  <si>
    <t>リーグ3・3</t>
    <phoneticPr fontId="23"/>
  </si>
  <si>
    <t>リーグ1・3</t>
    <phoneticPr fontId="23"/>
  </si>
  <si>
    <t>リーグ1・4</t>
    <phoneticPr fontId="23"/>
  </si>
  <si>
    <t>上位４チーム表彰</t>
    <phoneticPr fontId="23"/>
  </si>
  <si>
    <t>勝敗が決まっても全試合消化してください</t>
    <rPh sb="0" eb="2">
      <t>ショウハイ</t>
    </rPh>
    <rPh sb="3" eb="4">
      <t>キ</t>
    </rPh>
    <rPh sb="8" eb="11">
      <t>ゼンシアイ</t>
    </rPh>
    <rPh sb="11" eb="13">
      <t>ショウカ</t>
    </rPh>
    <phoneticPr fontId="57"/>
  </si>
  <si>
    <t>勝敗が決まっても全試合消化してください</t>
    <phoneticPr fontId="57"/>
  </si>
  <si>
    <t>コロナのため中止</t>
    <rPh sb="6" eb="8">
      <t>チュウシ</t>
    </rPh>
    <phoneticPr fontId="23"/>
  </si>
  <si>
    <t>　　　ひばりドーム</t>
    <phoneticPr fontId="23"/>
  </si>
  <si>
    <t>すこやかの杜（試合終了後現地解散）</t>
    <rPh sb="5" eb="6">
      <t>モリ</t>
    </rPh>
    <rPh sb="7" eb="12">
      <t>シアイシュウリョウゴ</t>
    </rPh>
    <rPh sb="12" eb="14">
      <t>ゲンチ</t>
    </rPh>
    <rPh sb="14" eb="16">
      <t>カイサン</t>
    </rPh>
    <phoneticPr fontId="23"/>
  </si>
  <si>
    <t>試合結果を大会本部に報告お願いします</t>
    <rPh sb="0" eb="4">
      <t>シアイケッカ</t>
    </rPh>
    <rPh sb="5" eb="9">
      <t>タイカイホンブ</t>
    </rPh>
    <rPh sb="10" eb="12">
      <t>ホウコク</t>
    </rPh>
    <rPh sb="13" eb="14">
      <t>ネガ</t>
    </rPh>
    <phoneticPr fontId="23"/>
  </si>
  <si>
    <t>第19回大会2023年</t>
    <phoneticPr fontId="23"/>
  </si>
  <si>
    <t>第18回大会2022年</t>
    <phoneticPr fontId="23"/>
  </si>
  <si>
    <t>第17回大会2021年</t>
    <phoneticPr fontId="23"/>
  </si>
  <si>
    <t>第16回大会2020年</t>
    <phoneticPr fontId="23"/>
  </si>
  <si>
    <t>第15回大会2019年</t>
    <phoneticPr fontId="23"/>
  </si>
  <si>
    <t>第14回大会2018年</t>
    <phoneticPr fontId="23"/>
  </si>
  <si>
    <t>2023.7.9</t>
    <phoneticPr fontId="23"/>
  </si>
  <si>
    <t>2022.7.10</t>
    <phoneticPr fontId="23"/>
  </si>
  <si>
    <t>2021.7.7</t>
    <phoneticPr fontId="23"/>
  </si>
  <si>
    <t>2018.7.8</t>
    <phoneticPr fontId="23"/>
  </si>
  <si>
    <t>うさかめクロス</t>
    <phoneticPr fontId="57"/>
  </si>
  <si>
    <t>うさかめクロス</t>
    <phoneticPr fontId="23"/>
  </si>
  <si>
    <t>MTT</t>
    <phoneticPr fontId="23"/>
  </si>
  <si>
    <t>チームＪＵＮＫＯ</t>
    <phoneticPr fontId="23"/>
  </si>
  <si>
    <t>川上悠作</t>
    <rPh sb="0" eb="4">
      <t>カワカミユウサク</t>
    </rPh>
    <phoneticPr fontId="23"/>
  </si>
  <si>
    <t>大野　美南</t>
    <phoneticPr fontId="23"/>
  </si>
  <si>
    <t>アンヴァース</t>
    <phoneticPr fontId="57"/>
  </si>
  <si>
    <t>UP STAR☆</t>
    <phoneticPr fontId="23"/>
  </si>
  <si>
    <t>うさかめクロス</t>
    <phoneticPr fontId="23"/>
  </si>
  <si>
    <t>しおんとクワガタ</t>
    <phoneticPr fontId="23"/>
  </si>
  <si>
    <t>上津慶和</t>
    <rPh sb="0" eb="2">
      <t>ウエツ</t>
    </rPh>
    <rPh sb="2" eb="4">
      <t>ヨシカズ</t>
    </rPh>
    <phoneticPr fontId="57"/>
  </si>
  <si>
    <t>松村友喜</t>
    <rPh sb="0" eb="2">
      <t>マツムラ</t>
    </rPh>
    <rPh sb="2" eb="3">
      <t>ユウ</t>
    </rPh>
    <rPh sb="3" eb="4">
      <t>キ</t>
    </rPh>
    <phoneticPr fontId="57"/>
  </si>
  <si>
    <t>寺元翔太</t>
    <rPh sb="0" eb="4">
      <t>テラモトショウタ</t>
    </rPh>
    <phoneticPr fontId="57"/>
  </si>
  <si>
    <t>片桐美里</t>
    <rPh sb="0" eb="4">
      <t>カタギリミサト</t>
    </rPh>
    <phoneticPr fontId="57"/>
  </si>
  <si>
    <t>植田早耶</t>
    <rPh sb="0" eb="2">
      <t>ウエダ</t>
    </rPh>
    <rPh sb="2" eb="4">
      <t>サヤ</t>
    </rPh>
    <phoneticPr fontId="57"/>
  </si>
  <si>
    <t>西野美恵</t>
    <rPh sb="0" eb="4">
      <t>ニシノミエ</t>
    </rPh>
    <phoneticPr fontId="57"/>
  </si>
  <si>
    <t>スパイシーズ</t>
    <phoneticPr fontId="57"/>
  </si>
  <si>
    <t>グリフィンズ</t>
    <phoneticPr fontId="23"/>
  </si>
  <si>
    <t>清野宏樹</t>
    <rPh sb="0" eb="2">
      <t>キヨノ</t>
    </rPh>
    <rPh sb="2" eb="4">
      <t>ヒロキ</t>
    </rPh>
    <phoneticPr fontId="57"/>
  </si>
  <si>
    <t>本田賢二郎</t>
    <rPh sb="0" eb="2">
      <t>ホンダ</t>
    </rPh>
    <rPh sb="2" eb="5">
      <t>ケンジロウ</t>
    </rPh>
    <phoneticPr fontId="57"/>
  </si>
  <si>
    <t>福島悠太</t>
    <rPh sb="0" eb="2">
      <t>フクシマ</t>
    </rPh>
    <rPh sb="2" eb="4">
      <t>ユウタ</t>
    </rPh>
    <phoneticPr fontId="57"/>
  </si>
  <si>
    <t>堅田端木</t>
    <rPh sb="0" eb="2">
      <t>カタタ</t>
    </rPh>
    <rPh sb="2" eb="3">
      <t>ハシ</t>
    </rPh>
    <rPh sb="3" eb="4">
      <t>キ</t>
    </rPh>
    <phoneticPr fontId="57"/>
  </si>
  <si>
    <t>真継早紀子</t>
    <rPh sb="0" eb="1">
      <t>マ</t>
    </rPh>
    <rPh sb="1" eb="2">
      <t>ツ</t>
    </rPh>
    <rPh sb="2" eb="5">
      <t>サキコ</t>
    </rPh>
    <phoneticPr fontId="57"/>
  </si>
  <si>
    <t>佐藤彩香</t>
    <rPh sb="0" eb="2">
      <t>サトウ</t>
    </rPh>
    <rPh sb="2" eb="4">
      <t>アヤカ</t>
    </rPh>
    <phoneticPr fontId="57"/>
  </si>
  <si>
    <t>ＯＶ３３０</t>
    <phoneticPr fontId="23"/>
  </si>
  <si>
    <t>OV３００</t>
    <phoneticPr fontId="23"/>
  </si>
  <si>
    <t>ペガサス</t>
    <phoneticPr fontId="57"/>
  </si>
  <si>
    <t>グリーンアップル</t>
    <phoneticPr fontId="23"/>
  </si>
  <si>
    <t>平塚聡</t>
    <rPh sb="0" eb="2">
      <t>ヒラツカ</t>
    </rPh>
    <rPh sb="2" eb="3">
      <t>サトシ</t>
    </rPh>
    <phoneticPr fontId="57"/>
  </si>
  <si>
    <t>川上英二</t>
    <rPh sb="0" eb="4">
      <t>カワカミエイジ</t>
    </rPh>
    <phoneticPr fontId="57"/>
  </si>
  <si>
    <t>成宮康弘</t>
    <rPh sb="0" eb="4">
      <t>ナルミヤミチヒロ</t>
    </rPh>
    <phoneticPr fontId="57"/>
  </si>
  <si>
    <t>筒井珠世</t>
    <rPh sb="0" eb="2">
      <t>ツツイ</t>
    </rPh>
    <rPh sb="2" eb="3">
      <t>タマ</t>
    </rPh>
    <rPh sb="3" eb="4">
      <t>ヨ</t>
    </rPh>
    <phoneticPr fontId="57"/>
  </si>
  <si>
    <t>辻佳子</t>
    <rPh sb="0" eb="3">
      <t>ツジヨシコ</t>
    </rPh>
    <phoneticPr fontId="57"/>
  </si>
  <si>
    <t>竹下光代</t>
    <rPh sb="0" eb="4">
      <t>タケシタミツヨ</t>
    </rPh>
    <phoneticPr fontId="57"/>
  </si>
  <si>
    <t>ゴローズ</t>
    <phoneticPr fontId="57"/>
  </si>
  <si>
    <t>エール</t>
    <phoneticPr fontId="23"/>
  </si>
  <si>
    <t>NEXT</t>
    <phoneticPr fontId="23"/>
  </si>
  <si>
    <t>東正隆</t>
    <rPh sb="0" eb="1">
      <t>ヒガシ</t>
    </rPh>
    <rPh sb="1" eb="3">
      <t>マサタカ</t>
    </rPh>
    <phoneticPr fontId="57"/>
  </si>
  <si>
    <t>辰巳悟朗</t>
    <rPh sb="0" eb="2">
      <t>タツミ</t>
    </rPh>
    <rPh sb="2" eb="4">
      <t>ゴロウ</t>
    </rPh>
    <phoneticPr fontId="57"/>
  </si>
  <si>
    <t>木村喜和</t>
    <rPh sb="0" eb="4">
      <t>キムラヨシカズ</t>
    </rPh>
    <phoneticPr fontId="57"/>
  </si>
  <si>
    <t>永松貴子</t>
    <rPh sb="0" eb="4">
      <t>ナガマツタカコ</t>
    </rPh>
    <phoneticPr fontId="57"/>
  </si>
  <si>
    <t>川上美弥子</t>
    <rPh sb="0" eb="5">
      <t>カワカミミヤコ</t>
    </rPh>
    <phoneticPr fontId="57"/>
  </si>
  <si>
    <t>山田美樹</t>
    <rPh sb="0" eb="2">
      <t>ヤマダ</t>
    </rPh>
    <rPh sb="2" eb="4">
      <t>ミキ</t>
    </rPh>
    <phoneticPr fontId="57"/>
  </si>
  <si>
    <t>ワッキーズ</t>
    <phoneticPr fontId="57"/>
  </si>
  <si>
    <t>クリティカルヒット</t>
    <phoneticPr fontId="23"/>
  </si>
  <si>
    <t>脇野佳邦</t>
    <rPh sb="0" eb="2">
      <t>ワキノ</t>
    </rPh>
    <rPh sb="2" eb="4">
      <t>ヨシクニ</t>
    </rPh>
    <phoneticPr fontId="57"/>
  </si>
  <si>
    <t>岡本洋一</t>
    <rPh sb="0" eb="2">
      <t>オカモト</t>
    </rPh>
    <rPh sb="2" eb="4">
      <t>ヨウイチ</t>
    </rPh>
    <phoneticPr fontId="57"/>
  </si>
  <si>
    <t>鈴木英夫</t>
    <rPh sb="0" eb="4">
      <t>スズキヒデオ</t>
    </rPh>
    <phoneticPr fontId="57"/>
  </si>
  <si>
    <t>伊吹邦子</t>
    <rPh sb="0" eb="4">
      <t>イブキクニコ</t>
    </rPh>
    <phoneticPr fontId="57"/>
  </si>
  <si>
    <t>松井美和子</t>
    <rPh sb="0" eb="5">
      <t>マツイミワコ</t>
    </rPh>
    <phoneticPr fontId="57"/>
  </si>
  <si>
    <t>本池清子</t>
    <rPh sb="0" eb="2">
      <t>モトイケ</t>
    </rPh>
    <rPh sb="2" eb="4">
      <t>キヨコ</t>
    </rPh>
    <phoneticPr fontId="57"/>
  </si>
  <si>
    <t>代表　青木　重之</t>
    <rPh sb="3" eb="5">
      <t>アオキ</t>
    </rPh>
    <rPh sb="6" eb="8">
      <t>シゲユキ</t>
    </rPh>
    <phoneticPr fontId="23"/>
  </si>
  <si>
    <t xml:space="preserve">pocky23pocky@yahoo.co.jp  </t>
    <phoneticPr fontId="23"/>
  </si>
  <si>
    <t>あ０１</t>
    <phoneticPr fontId="23"/>
  </si>
  <si>
    <t>あ０２</t>
    <phoneticPr fontId="23"/>
  </si>
  <si>
    <t>あ０５</t>
    <phoneticPr fontId="23"/>
  </si>
  <si>
    <t>あ０６</t>
    <phoneticPr fontId="23"/>
  </si>
  <si>
    <t>あ０７</t>
    <phoneticPr fontId="23"/>
  </si>
  <si>
    <t>あ０８</t>
    <phoneticPr fontId="23"/>
  </si>
  <si>
    <t>あ０９</t>
    <phoneticPr fontId="23"/>
  </si>
  <si>
    <t>あ１０</t>
    <phoneticPr fontId="23"/>
  </si>
  <si>
    <t>あ１１</t>
    <phoneticPr fontId="23"/>
  </si>
  <si>
    <t>福嶋</t>
    <rPh sb="0" eb="2">
      <t>フクシマ</t>
    </rPh>
    <phoneticPr fontId="23"/>
  </si>
  <si>
    <t>亮</t>
    <rPh sb="0" eb="1">
      <t>アキラ</t>
    </rPh>
    <phoneticPr fontId="23"/>
  </si>
  <si>
    <t>養老町</t>
  </si>
  <si>
    <t>あ１２</t>
    <phoneticPr fontId="23"/>
  </si>
  <si>
    <t>あ１３</t>
    <phoneticPr fontId="23"/>
  </si>
  <si>
    <t>あ１４</t>
    <phoneticPr fontId="23"/>
  </si>
  <si>
    <t>あ１５</t>
    <phoneticPr fontId="23"/>
  </si>
  <si>
    <t>男</t>
    <phoneticPr fontId="23"/>
  </si>
  <si>
    <t>あ１８</t>
    <phoneticPr fontId="23"/>
  </si>
  <si>
    <t>あ１９</t>
    <phoneticPr fontId="23"/>
  </si>
  <si>
    <t>まき</t>
    <phoneticPr fontId="23"/>
  </si>
  <si>
    <t>あ２１</t>
    <phoneticPr fontId="23"/>
  </si>
  <si>
    <t>あ２２</t>
    <phoneticPr fontId="23"/>
  </si>
  <si>
    <t>あ３３</t>
  </si>
  <si>
    <t>佐野</t>
  </si>
  <si>
    <t>直美</t>
  </si>
  <si>
    <t>京都市</t>
  </si>
  <si>
    <t>あ３４</t>
  </si>
  <si>
    <t>千代</t>
  </si>
  <si>
    <t>美由紀</t>
  </si>
  <si>
    <t>あ３５</t>
  </si>
  <si>
    <t>小西</t>
    <rPh sb="0" eb="2">
      <t>コニシ</t>
    </rPh>
    <phoneticPr fontId="23"/>
  </si>
  <si>
    <t>由美子</t>
    <rPh sb="0" eb="3">
      <t>ユミコ</t>
    </rPh>
    <phoneticPr fontId="23"/>
  </si>
  <si>
    <t>あ３６</t>
  </si>
  <si>
    <t>徳田</t>
    <rPh sb="0" eb="2">
      <t>トクダ</t>
    </rPh>
    <phoneticPr fontId="23"/>
  </si>
  <si>
    <t>あ３７</t>
  </si>
  <si>
    <t>叶丸</t>
    <rPh sb="0" eb="1">
      <t>カナ</t>
    </rPh>
    <rPh sb="1" eb="2">
      <t>マル</t>
    </rPh>
    <phoneticPr fontId="23"/>
  </si>
  <si>
    <t>利恵子</t>
    <rPh sb="0" eb="3">
      <t>リエコ</t>
    </rPh>
    <phoneticPr fontId="23"/>
  </si>
  <si>
    <t>あ３８</t>
  </si>
  <si>
    <t>脇田</t>
    <rPh sb="0" eb="2">
      <t>ワキタ</t>
    </rPh>
    <phoneticPr fontId="23"/>
  </si>
  <si>
    <t>里加</t>
    <rPh sb="0" eb="1">
      <t>リ</t>
    </rPh>
    <rPh sb="1" eb="2">
      <t>カ</t>
    </rPh>
    <phoneticPr fontId="23"/>
  </si>
  <si>
    <t>あ３９</t>
  </si>
  <si>
    <t>冨岡</t>
  </si>
  <si>
    <t>浩史</t>
  </si>
  <si>
    <t>あ４０</t>
  </si>
  <si>
    <t>西堀</t>
  </si>
  <si>
    <t>公人</t>
    <rPh sb="0" eb="2">
      <t>キミト</t>
    </rPh>
    <phoneticPr fontId="23"/>
  </si>
  <si>
    <t>近江八幡市</t>
    <rPh sb="0" eb="4">
      <t>オウミハチマン</t>
    </rPh>
    <rPh sb="4" eb="5">
      <t>シ</t>
    </rPh>
    <phoneticPr fontId="23"/>
  </si>
  <si>
    <t>あ４１</t>
  </si>
  <si>
    <t>清野</t>
    <rPh sb="0" eb="1">
      <t>キヨ</t>
    </rPh>
    <rPh sb="1" eb="2">
      <t>ノ</t>
    </rPh>
    <phoneticPr fontId="23"/>
  </si>
  <si>
    <t>宏樹</t>
    <rPh sb="0" eb="2">
      <t>ヒロキ</t>
    </rPh>
    <phoneticPr fontId="23"/>
  </si>
  <si>
    <t>あ４２</t>
  </si>
  <si>
    <t>宇野</t>
  </si>
  <si>
    <t>泰三</t>
  </si>
  <si>
    <t>野洲市</t>
  </si>
  <si>
    <t>あ４３</t>
  </si>
  <si>
    <t>中澤</t>
  </si>
  <si>
    <t>由香</t>
  </si>
  <si>
    <t>草津市</t>
  </si>
  <si>
    <t>代表者　辰巳　悟朗</t>
    <rPh sb="4" eb="6">
      <t>タツミ</t>
    </rPh>
    <rPh sb="7" eb="9">
      <t>ゴロウ</t>
    </rPh>
    <phoneticPr fontId="23"/>
  </si>
  <si>
    <t>puntytan0412@zeus.eonet.ne.jp</t>
    <phoneticPr fontId="56"/>
  </si>
  <si>
    <t>〇</t>
    <phoneticPr fontId="56"/>
  </si>
  <si>
    <t>×</t>
    <phoneticPr fontId="56"/>
  </si>
  <si>
    <t>アプストＴＣ</t>
    <phoneticPr fontId="56"/>
  </si>
  <si>
    <t>入金確認</t>
    <rPh sb="0" eb="2">
      <t>ニュウキン</t>
    </rPh>
    <rPh sb="2" eb="4">
      <t>カクニン</t>
    </rPh>
    <phoneticPr fontId="56"/>
  </si>
  <si>
    <t>あぷ０１</t>
    <phoneticPr fontId="56"/>
  </si>
  <si>
    <t>アプストＴＣ</t>
    <phoneticPr fontId="56"/>
  </si>
  <si>
    <t>〇</t>
  </si>
  <si>
    <t>あぷ０２</t>
  </si>
  <si>
    <t>あぷ０３</t>
  </si>
  <si>
    <t>あぷ０４</t>
  </si>
  <si>
    <t>あぷ０５</t>
  </si>
  <si>
    <t>あぷ０６</t>
  </si>
  <si>
    <t>川上</t>
    <phoneticPr fontId="56"/>
  </si>
  <si>
    <t>美弥子</t>
    <rPh sb="0" eb="3">
      <t>ミヤコ</t>
    </rPh>
    <phoneticPr fontId="56"/>
  </si>
  <si>
    <t>あぷ０７</t>
  </si>
  <si>
    <t>山内</t>
    <rPh sb="0" eb="2">
      <t>ヤマウチ</t>
    </rPh>
    <phoneticPr fontId="56"/>
  </si>
  <si>
    <t>雄平</t>
    <rPh sb="0" eb="2">
      <t>ユウヘイ</t>
    </rPh>
    <phoneticPr fontId="56"/>
  </si>
  <si>
    <t>東近江市</t>
    <rPh sb="0" eb="1">
      <t>ヒガシ</t>
    </rPh>
    <rPh sb="1" eb="3">
      <t>オウミ</t>
    </rPh>
    <rPh sb="3" eb="4">
      <t>シ</t>
    </rPh>
    <phoneticPr fontId="56"/>
  </si>
  <si>
    <t>あぷ０８</t>
  </si>
  <si>
    <t>木村</t>
    <rPh sb="0" eb="2">
      <t>キムラ</t>
    </rPh>
    <phoneticPr fontId="56"/>
  </si>
  <si>
    <t>美香</t>
    <rPh sb="0" eb="2">
      <t>ミカ</t>
    </rPh>
    <phoneticPr fontId="56"/>
  </si>
  <si>
    <t>米原市</t>
    <rPh sb="0" eb="3">
      <t>マイバラシ</t>
    </rPh>
    <phoneticPr fontId="56"/>
  </si>
  <si>
    <t>あぷ０９</t>
  </si>
  <si>
    <t>梶木</t>
    <rPh sb="0" eb="2">
      <t>カジキ</t>
    </rPh>
    <phoneticPr fontId="56"/>
  </si>
  <si>
    <t>和子</t>
    <rPh sb="0" eb="2">
      <t>カズコ</t>
    </rPh>
    <phoneticPr fontId="56"/>
  </si>
  <si>
    <t>アプストＴＣ</t>
    <phoneticPr fontId="56"/>
  </si>
  <si>
    <t>彦根市</t>
    <phoneticPr fontId="23"/>
  </si>
  <si>
    <t>あぷ１０</t>
  </si>
  <si>
    <t>日高</t>
    <rPh sb="0" eb="2">
      <t>ヒダカ</t>
    </rPh>
    <phoneticPr fontId="56"/>
  </si>
  <si>
    <t>長浜市</t>
    <rPh sb="0" eb="3">
      <t>ナガハマシ</t>
    </rPh>
    <phoneticPr fontId="56"/>
  </si>
  <si>
    <t>あぷ１１</t>
  </si>
  <si>
    <t>長谷出</t>
    <rPh sb="0" eb="2">
      <t>ハセ</t>
    </rPh>
    <rPh sb="2" eb="3">
      <t>デ</t>
    </rPh>
    <phoneticPr fontId="56"/>
  </si>
  <si>
    <t>浩</t>
    <rPh sb="0" eb="1">
      <t>ヒロシ</t>
    </rPh>
    <phoneticPr fontId="56"/>
  </si>
  <si>
    <t>男</t>
    <phoneticPr fontId="56"/>
  </si>
  <si>
    <t>あぷ１２</t>
  </si>
  <si>
    <t>本池</t>
    <rPh sb="0" eb="2">
      <t>モトイケ</t>
    </rPh>
    <phoneticPr fontId="56"/>
  </si>
  <si>
    <t>清子</t>
    <phoneticPr fontId="56"/>
  </si>
  <si>
    <t>あぷ１３</t>
  </si>
  <si>
    <t>奥田</t>
    <rPh sb="0" eb="2">
      <t>オクダ</t>
    </rPh>
    <phoneticPr fontId="56"/>
  </si>
  <si>
    <t>純也</t>
    <phoneticPr fontId="56"/>
  </si>
  <si>
    <t>男</t>
    <phoneticPr fontId="56"/>
  </si>
  <si>
    <t>あぷ１４</t>
  </si>
  <si>
    <t>村田</t>
    <rPh sb="0" eb="2">
      <t>ムラタ</t>
    </rPh>
    <phoneticPr fontId="56"/>
  </si>
  <si>
    <t>朋子</t>
    <rPh sb="0" eb="2">
      <t>トモコ</t>
    </rPh>
    <phoneticPr fontId="56"/>
  </si>
  <si>
    <t>女</t>
    <phoneticPr fontId="56"/>
  </si>
  <si>
    <t>あぷ１５</t>
  </si>
  <si>
    <t>あぷ１６</t>
  </si>
  <si>
    <t>竹村</t>
    <phoneticPr fontId="56"/>
  </si>
  <si>
    <t>蒲生郡</t>
    <rPh sb="0" eb="3">
      <t>ガモウグン</t>
    </rPh>
    <phoneticPr fontId="56"/>
  </si>
  <si>
    <t>あぷ１７</t>
  </si>
  <si>
    <t>木村</t>
    <phoneticPr fontId="56"/>
  </si>
  <si>
    <t>京都市</t>
    <rPh sb="0" eb="3">
      <t>キョウトシ</t>
    </rPh>
    <phoneticPr fontId="56"/>
  </si>
  <si>
    <t>あぷ１８</t>
  </si>
  <si>
    <t>あぷ１９</t>
  </si>
  <si>
    <t>服部</t>
    <phoneticPr fontId="56"/>
  </si>
  <si>
    <t>亀山市</t>
    <rPh sb="0" eb="2">
      <t>カメヤマ</t>
    </rPh>
    <rPh sb="2" eb="3">
      <t>シ</t>
    </rPh>
    <phoneticPr fontId="56"/>
  </si>
  <si>
    <t>あぷ２０</t>
  </si>
  <si>
    <t>古市</t>
    <phoneticPr fontId="56"/>
  </si>
  <si>
    <t>鈴鹿市</t>
    <rPh sb="0" eb="3">
      <t>スズカシ</t>
    </rPh>
    <phoneticPr fontId="56"/>
  </si>
  <si>
    <t>あぷ２１</t>
  </si>
  <si>
    <t>大塚</t>
    <phoneticPr fontId="56"/>
  </si>
  <si>
    <t>あぷ２２</t>
  </si>
  <si>
    <t>東</t>
    <rPh sb="0" eb="1">
      <t>ヒガシ</t>
    </rPh>
    <phoneticPr fontId="56"/>
  </si>
  <si>
    <t>正隆</t>
    <rPh sb="0" eb="2">
      <t>マサタカ</t>
    </rPh>
    <phoneticPr fontId="56"/>
  </si>
  <si>
    <t>あぷ２３</t>
  </si>
  <si>
    <t>二ツ井</t>
    <rPh sb="0" eb="1">
      <t>フタ</t>
    </rPh>
    <rPh sb="2" eb="3">
      <t>イ</t>
    </rPh>
    <phoneticPr fontId="56"/>
  </si>
  <si>
    <t>裕也</t>
    <rPh sb="0" eb="2">
      <t>ユウヤ</t>
    </rPh>
    <phoneticPr fontId="56"/>
  </si>
  <si>
    <t>あぷ２４</t>
  </si>
  <si>
    <t>田中　</t>
    <rPh sb="0" eb="2">
      <t>タナカ</t>
    </rPh>
    <phoneticPr fontId="56"/>
  </si>
  <si>
    <t>有紀</t>
    <rPh sb="0" eb="2">
      <t>ユキ</t>
    </rPh>
    <phoneticPr fontId="56"/>
  </si>
  <si>
    <t>女</t>
    <phoneticPr fontId="56"/>
  </si>
  <si>
    <t>あぷ２５</t>
  </si>
  <si>
    <t>岡川</t>
    <rPh sb="0" eb="2">
      <t>オカガワ</t>
    </rPh>
    <phoneticPr fontId="56"/>
  </si>
  <si>
    <t>謙二</t>
    <rPh sb="0" eb="2">
      <t>ケンジ</t>
    </rPh>
    <phoneticPr fontId="56"/>
  </si>
  <si>
    <t>あぷ２６</t>
  </si>
  <si>
    <t>鈴木</t>
    <rPh sb="0" eb="2">
      <t>スズキ</t>
    </rPh>
    <phoneticPr fontId="56"/>
  </si>
  <si>
    <t>龍</t>
    <phoneticPr fontId="56"/>
  </si>
  <si>
    <t>あぷ２７</t>
  </si>
  <si>
    <t>濱口</t>
    <rPh sb="0" eb="2">
      <t>ハマグチ</t>
    </rPh>
    <phoneticPr fontId="56"/>
  </si>
  <si>
    <t>大輔</t>
    <rPh sb="0" eb="2">
      <t>ダイスケ</t>
    </rPh>
    <phoneticPr fontId="56"/>
  </si>
  <si>
    <t>あぷ２８</t>
  </si>
  <si>
    <t>谷</t>
    <rPh sb="0" eb="1">
      <t>タニ</t>
    </rPh>
    <phoneticPr fontId="56"/>
  </si>
  <si>
    <t>秀幸</t>
    <rPh sb="0" eb="2">
      <t>ヒデユキ</t>
    </rPh>
    <phoneticPr fontId="56"/>
  </si>
  <si>
    <t>あぷ２９</t>
  </si>
  <si>
    <t>稲泉</t>
    <rPh sb="0" eb="2">
      <t>イナイズミ</t>
    </rPh>
    <phoneticPr fontId="56"/>
  </si>
  <si>
    <t>聡</t>
    <rPh sb="0" eb="1">
      <t>サトシ</t>
    </rPh>
    <phoneticPr fontId="56"/>
  </si>
  <si>
    <t>山崎</t>
    <rPh sb="0" eb="2">
      <t>ヤマサキ</t>
    </rPh>
    <phoneticPr fontId="56"/>
  </si>
  <si>
    <t>豊</t>
    <rPh sb="0" eb="1">
      <t>ユタカ</t>
    </rPh>
    <phoneticPr fontId="56"/>
  </si>
  <si>
    <t>あぷ３０</t>
  </si>
  <si>
    <t>妹川</t>
    <rPh sb="0" eb="2">
      <t>イモカワ</t>
    </rPh>
    <phoneticPr fontId="56"/>
  </si>
  <si>
    <t>寿明</t>
    <rPh sb="0" eb="2">
      <t>トシアキ</t>
    </rPh>
    <phoneticPr fontId="56"/>
  </si>
  <si>
    <t>あぷ３１</t>
  </si>
  <si>
    <t>麻佑</t>
    <rPh sb="0" eb="1">
      <t>アサ</t>
    </rPh>
    <rPh sb="1" eb="2">
      <t>ユウ</t>
    </rPh>
    <phoneticPr fontId="56"/>
  </si>
  <si>
    <t>代表　上津慶和</t>
  </si>
  <si>
    <t>smile.yu5052@gmail.com</t>
  </si>
  <si>
    <t>アンヴァース</t>
  </si>
  <si>
    <t>あん０１</t>
    <phoneticPr fontId="56"/>
  </si>
  <si>
    <t>池田</t>
  </si>
  <si>
    <t>枝里</t>
  </si>
  <si>
    <t>あん０２</t>
  </si>
  <si>
    <t>植田</t>
  </si>
  <si>
    <t>早耶</t>
  </si>
  <si>
    <t>片木</t>
  </si>
  <si>
    <t>佐映</t>
  </si>
  <si>
    <t>片桐</t>
  </si>
  <si>
    <t>美里</t>
  </si>
  <si>
    <t>西野</t>
  </si>
  <si>
    <t>美恵</t>
  </si>
  <si>
    <t>千恵</t>
  </si>
  <si>
    <t>脇坂</t>
  </si>
  <si>
    <t>愛里</t>
  </si>
  <si>
    <t>福元</t>
    <rPh sb="0" eb="2">
      <t>フクモト</t>
    </rPh>
    <phoneticPr fontId="23"/>
  </si>
  <si>
    <t>上津</t>
  </si>
  <si>
    <t>慶和</t>
  </si>
  <si>
    <t>東京都</t>
    <rPh sb="0" eb="3">
      <t>トウキョウト</t>
    </rPh>
    <phoneticPr fontId="23"/>
  </si>
  <si>
    <t>友喜</t>
  </si>
  <si>
    <t>高森</t>
  </si>
  <si>
    <t>康志</t>
  </si>
  <si>
    <t>薮内</t>
  </si>
  <si>
    <t>豪</t>
  </si>
  <si>
    <t>智彦</t>
  </si>
  <si>
    <t>大垣市</t>
  </si>
  <si>
    <t>原山</t>
  </si>
  <si>
    <t>侑己</t>
  </si>
  <si>
    <t>森</t>
  </si>
  <si>
    <t>寿人</t>
  </si>
  <si>
    <t>栗東市</t>
  </si>
  <si>
    <t>山田</t>
  </si>
  <si>
    <t>佳明</t>
  </si>
  <si>
    <t>岡田</t>
  </si>
  <si>
    <t>真樹</t>
  </si>
  <si>
    <t>和樹</t>
  </si>
  <si>
    <t>小田</t>
  </si>
  <si>
    <t>紀彦</t>
  </si>
  <si>
    <t>越智</t>
  </si>
  <si>
    <t>友基</t>
  </si>
  <si>
    <t>辻本</t>
  </si>
  <si>
    <t>将士</t>
  </si>
  <si>
    <t>津曲</t>
  </si>
  <si>
    <t>崇志</t>
  </si>
  <si>
    <t>原</t>
  </si>
  <si>
    <t>智則</t>
  </si>
  <si>
    <t>鍋内</t>
  </si>
  <si>
    <t>雄樹</t>
  </si>
  <si>
    <t>蒲生郡</t>
  </si>
  <si>
    <t>猪飼</t>
  </si>
  <si>
    <t>尚輝</t>
  </si>
  <si>
    <t>岡</t>
  </si>
  <si>
    <t>栄介</t>
  </si>
  <si>
    <t>三箇</t>
  </si>
  <si>
    <t>あん２９</t>
  </si>
  <si>
    <t>澤田</t>
  </si>
  <si>
    <t>純兵</t>
  </si>
  <si>
    <t>あん３０</t>
  </si>
  <si>
    <t>公道</t>
    <rPh sb="0" eb="1">
      <t>コウ</t>
    </rPh>
    <rPh sb="1" eb="2">
      <t>ミチ</t>
    </rPh>
    <phoneticPr fontId="23"/>
  </si>
  <si>
    <t>代表　牛尾 紳之介</t>
    <rPh sb="3" eb="5">
      <t>ウシオ</t>
    </rPh>
    <rPh sb="6" eb="9">
      <t>シンノスケ</t>
    </rPh>
    <phoneticPr fontId="23"/>
  </si>
  <si>
    <t>ushi.nosuke3.2.1@gmail.com</t>
    <phoneticPr fontId="23"/>
  </si>
  <si>
    <t>ジュニア</t>
    <phoneticPr fontId="23"/>
  </si>
  <si>
    <t>き０１</t>
    <phoneticPr fontId="23"/>
  </si>
  <si>
    <t>匡志</t>
    <phoneticPr fontId="23"/>
  </si>
  <si>
    <t>OK</t>
  </si>
  <si>
    <t>愛捺花</t>
    <phoneticPr fontId="23"/>
  </si>
  <si>
    <t>一色</t>
    <phoneticPr fontId="23"/>
  </si>
  <si>
    <t>翼</t>
    <phoneticPr fontId="23"/>
  </si>
  <si>
    <t>彰</t>
    <phoneticPr fontId="23"/>
  </si>
  <si>
    <t>京セラ</t>
    <phoneticPr fontId="23"/>
  </si>
  <si>
    <t>甲賀市</t>
    <phoneticPr fontId="23"/>
  </si>
  <si>
    <t>清水</t>
    <phoneticPr fontId="23"/>
  </si>
  <si>
    <t>土井</t>
    <rPh sb="0" eb="2">
      <t>ドイ</t>
    </rPh>
    <phoneticPr fontId="23"/>
  </si>
  <si>
    <t>一輝</t>
    <rPh sb="0" eb="2">
      <t>カズキ</t>
    </rPh>
    <phoneticPr fontId="23"/>
  </si>
  <si>
    <t>京セラ</t>
    <phoneticPr fontId="23"/>
  </si>
  <si>
    <t>平瀬</t>
    <rPh sb="0" eb="2">
      <t>ヒラセ</t>
    </rPh>
    <phoneticPr fontId="23"/>
  </si>
  <si>
    <t>俊介</t>
    <rPh sb="0" eb="2">
      <t>シュンスケ</t>
    </rPh>
    <phoneticPr fontId="23"/>
  </si>
  <si>
    <t>前濱</t>
    <rPh sb="0" eb="2">
      <t>マエハマ</t>
    </rPh>
    <phoneticPr fontId="23"/>
  </si>
  <si>
    <t>央果</t>
    <rPh sb="0" eb="1">
      <t>オウ</t>
    </rPh>
    <rPh sb="1" eb="2">
      <t>カ</t>
    </rPh>
    <phoneticPr fontId="23"/>
  </si>
  <si>
    <t>拓大</t>
    <rPh sb="0" eb="2">
      <t>タクダイ</t>
    </rPh>
    <phoneticPr fontId="23"/>
  </si>
  <si>
    <t>村西</t>
    <phoneticPr fontId="23"/>
  </si>
  <si>
    <t>守山市</t>
    <phoneticPr fontId="23"/>
  </si>
  <si>
    <t>山本</t>
    <phoneticPr fontId="23"/>
  </si>
  <si>
    <t>和樹</t>
    <phoneticPr fontId="23"/>
  </si>
  <si>
    <t>き３７</t>
  </si>
  <si>
    <t>kagii.777@gmai.com</t>
    <phoneticPr fontId="23"/>
  </si>
  <si>
    <t>0人</t>
    <rPh sb="1" eb="2">
      <t>ニン</t>
    </rPh>
    <phoneticPr fontId="23"/>
  </si>
  <si>
    <t>滋賀県立硬式テニス部</t>
    <rPh sb="0" eb="4">
      <t>シガケンリツ</t>
    </rPh>
    <rPh sb="4" eb="6">
      <t>コウシキ</t>
    </rPh>
    <rPh sb="9" eb="10">
      <t>ブ</t>
    </rPh>
    <phoneticPr fontId="23"/>
  </si>
  <si>
    <t>県大テニス部</t>
    <rPh sb="0" eb="1">
      <t>ケン</t>
    </rPh>
    <rPh sb="1" eb="2">
      <t>ダイ</t>
    </rPh>
    <rPh sb="5" eb="6">
      <t>ブ</t>
    </rPh>
    <phoneticPr fontId="23"/>
  </si>
  <si>
    <t>し01</t>
    <phoneticPr fontId="23"/>
  </si>
  <si>
    <t>杉山</t>
    <rPh sb="0" eb="2">
      <t>スギヤマ</t>
    </rPh>
    <phoneticPr fontId="23"/>
  </si>
  <si>
    <t>滋賀県立硬式テニス部</t>
    <rPh sb="0" eb="2">
      <t>シガ</t>
    </rPh>
    <rPh sb="2" eb="4">
      <t>ケンリツ</t>
    </rPh>
    <rPh sb="4" eb="6">
      <t>コウシキ</t>
    </rPh>
    <rPh sb="9" eb="10">
      <t>ブ</t>
    </rPh>
    <phoneticPr fontId="23"/>
  </si>
  <si>
    <t>し02</t>
    <phoneticPr fontId="23"/>
  </si>
  <si>
    <t>吉田</t>
    <rPh sb="0" eb="2">
      <t>ヨシダ</t>
    </rPh>
    <phoneticPr fontId="23"/>
  </si>
  <si>
    <t>薫平</t>
    <rPh sb="0" eb="2">
      <t>クンペイ</t>
    </rPh>
    <phoneticPr fontId="23"/>
  </si>
  <si>
    <t>吉田薫平</t>
    <rPh sb="0" eb="2">
      <t>ヨシダ</t>
    </rPh>
    <rPh sb="2" eb="4">
      <t>クンペイ</t>
    </rPh>
    <phoneticPr fontId="23"/>
  </si>
  <si>
    <t>し03</t>
    <phoneticPr fontId="23"/>
  </si>
  <si>
    <t>瑞生</t>
    <rPh sb="0" eb="2">
      <t>ミズキ</t>
    </rPh>
    <phoneticPr fontId="23"/>
  </si>
  <si>
    <t>し04</t>
    <phoneticPr fontId="23"/>
  </si>
  <si>
    <t>菊池</t>
    <rPh sb="0" eb="2">
      <t>キクチ</t>
    </rPh>
    <phoneticPr fontId="23"/>
  </si>
  <si>
    <t>翔太</t>
    <rPh sb="0" eb="2">
      <t>ショウタ</t>
    </rPh>
    <phoneticPr fontId="23"/>
  </si>
  <si>
    <t>し05</t>
    <phoneticPr fontId="23"/>
  </si>
  <si>
    <t>太田</t>
    <rPh sb="0" eb="2">
      <t>オオタ</t>
    </rPh>
    <phoneticPr fontId="23"/>
  </si>
  <si>
    <t>裕斗</t>
    <rPh sb="0" eb="2">
      <t>ユウト</t>
    </rPh>
    <phoneticPr fontId="23"/>
  </si>
  <si>
    <t>男</t>
    <phoneticPr fontId="23"/>
  </si>
  <si>
    <t>し06</t>
    <phoneticPr fontId="23"/>
  </si>
  <si>
    <t>梶田</t>
    <rPh sb="0" eb="2">
      <t>カジタ</t>
    </rPh>
    <phoneticPr fontId="23"/>
  </si>
  <si>
    <t>純平</t>
    <rPh sb="0" eb="2">
      <t>ジュンペイ</t>
    </rPh>
    <phoneticPr fontId="23"/>
  </si>
  <si>
    <t>梶田純平</t>
    <rPh sb="0" eb="2">
      <t>カジタ</t>
    </rPh>
    <rPh sb="2" eb="4">
      <t>ジュンペイ</t>
    </rPh>
    <phoneticPr fontId="23"/>
  </si>
  <si>
    <t>し07</t>
    <phoneticPr fontId="23"/>
  </si>
  <si>
    <t>福美</t>
    <rPh sb="0" eb="2">
      <t>フクミ</t>
    </rPh>
    <phoneticPr fontId="23"/>
  </si>
  <si>
    <t>裕基</t>
    <rPh sb="0" eb="2">
      <t>ユウキ</t>
    </rPh>
    <phoneticPr fontId="23"/>
  </si>
  <si>
    <t>福美裕基</t>
    <rPh sb="0" eb="2">
      <t>フクミ</t>
    </rPh>
    <rPh sb="2" eb="4">
      <t>ユウキ</t>
    </rPh>
    <phoneticPr fontId="23"/>
  </si>
  <si>
    <t>滋賀県立硬式テニス部</t>
    <rPh sb="0" eb="6">
      <t>シガケンリツコウシキ</t>
    </rPh>
    <rPh sb="9" eb="10">
      <t>ブ</t>
    </rPh>
    <phoneticPr fontId="23"/>
  </si>
  <si>
    <t>大阪府</t>
    <rPh sb="0" eb="3">
      <t>オオサカフ</t>
    </rPh>
    <phoneticPr fontId="23"/>
  </si>
  <si>
    <t>し08</t>
    <phoneticPr fontId="23"/>
  </si>
  <si>
    <t>島田</t>
    <rPh sb="0" eb="2">
      <t>シマダ</t>
    </rPh>
    <phoneticPr fontId="23"/>
  </si>
  <si>
    <t>蒼空</t>
    <rPh sb="0" eb="2">
      <t>ソラ</t>
    </rPh>
    <phoneticPr fontId="23"/>
  </si>
  <si>
    <t>島田蒼空</t>
    <rPh sb="0" eb="2">
      <t>シマダ</t>
    </rPh>
    <rPh sb="2" eb="4">
      <t>ソラ</t>
    </rPh>
    <phoneticPr fontId="23"/>
  </si>
  <si>
    <t>し09</t>
    <phoneticPr fontId="23"/>
  </si>
  <si>
    <t>服部</t>
    <rPh sb="0" eb="2">
      <t>ハットリ</t>
    </rPh>
    <phoneticPr fontId="23"/>
  </si>
  <si>
    <t>紘樹</t>
    <rPh sb="0" eb="2">
      <t>ヒロキ</t>
    </rPh>
    <phoneticPr fontId="23"/>
  </si>
  <si>
    <t>服部紘樹</t>
    <rPh sb="0" eb="2">
      <t>ハットリ</t>
    </rPh>
    <rPh sb="2" eb="4">
      <t>ヒロキ</t>
    </rPh>
    <phoneticPr fontId="23"/>
  </si>
  <si>
    <t>甲賀市</t>
    <rPh sb="0" eb="2">
      <t>コウガ</t>
    </rPh>
    <rPh sb="2" eb="3">
      <t>シ</t>
    </rPh>
    <phoneticPr fontId="23"/>
  </si>
  <si>
    <t>吉岡　京子</t>
    <rPh sb="0" eb="2">
      <t>ヨシオカ</t>
    </rPh>
    <rPh sb="3" eb="5">
      <t>キョウコ</t>
    </rPh>
    <phoneticPr fontId="57"/>
  </si>
  <si>
    <t>kihokyoko75@gmail.com</t>
    <phoneticPr fontId="57"/>
  </si>
  <si>
    <t>増田</t>
    <rPh sb="0" eb="2">
      <t>マスダ</t>
    </rPh>
    <phoneticPr fontId="57"/>
  </si>
  <si>
    <t>剛士</t>
    <rPh sb="0" eb="2">
      <t>ツヨシ</t>
    </rPh>
    <phoneticPr fontId="57"/>
  </si>
  <si>
    <t>彦根市</t>
    <phoneticPr fontId="57"/>
  </si>
  <si>
    <t>浦嶋</t>
    <rPh sb="0" eb="2">
      <t>ウラシマ</t>
    </rPh>
    <phoneticPr fontId="57"/>
  </si>
  <si>
    <t>博邦</t>
    <rPh sb="0" eb="2">
      <t>ヒロクニ</t>
    </rPh>
    <phoneticPr fontId="57"/>
  </si>
  <si>
    <t>東近江市</t>
    <rPh sb="0" eb="4">
      <t>ヒガシオウミシ</t>
    </rPh>
    <phoneticPr fontId="57"/>
  </si>
  <si>
    <t xml:space="preserve">  聡</t>
    <phoneticPr fontId="57"/>
  </si>
  <si>
    <t>長門</t>
    <rPh sb="0" eb="2">
      <t>ナガト</t>
    </rPh>
    <phoneticPr fontId="57"/>
  </si>
  <si>
    <t>　優</t>
    <rPh sb="1" eb="2">
      <t>マサル</t>
    </rPh>
    <phoneticPr fontId="57"/>
  </si>
  <si>
    <t>長門　優</t>
    <rPh sb="0" eb="2">
      <t>ナガト</t>
    </rPh>
    <rPh sb="3" eb="4">
      <t>マサル</t>
    </rPh>
    <phoneticPr fontId="57"/>
  </si>
  <si>
    <t>男</t>
    <rPh sb="0" eb="1">
      <t>オトコ</t>
    </rPh>
    <phoneticPr fontId="57"/>
  </si>
  <si>
    <t>洋一</t>
    <rPh sb="0" eb="2">
      <t>ヨウイチ</t>
    </rPh>
    <phoneticPr fontId="57"/>
  </si>
  <si>
    <t>岡本洋一</t>
    <rPh sb="2" eb="4">
      <t>ヨウイチ</t>
    </rPh>
    <phoneticPr fontId="57"/>
  </si>
  <si>
    <t>筒井珠世</t>
  </si>
  <si>
    <t>公子</t>
    <rPh sb="0" eb="2">
      <t>キミコ</t>
    </rPh>
    <phoneticPr fontId="57"/>
  </si>
  <si>
    <t>浦嶋公子</t>
    <rPh sb="0" eb="2">
      <t>ウラシマ</t>
    </rPh>
    <rPh sb="2" eb="4">
      <t>キミコ</t>
    </rPh>
    <phoneticPr fontId="57"/>
  </si>
  <si>
    <t>女</t>
    <rPh sb="0" eb="1">
      <t>オンナ</t>
    </rPh>
    <phoneticPr fontId="57"/>
  </si>
  <si>
    <t>kyun-chosu0808@outlook.jp</t>
    <phoneticPr fontId="23"/>
  </si>
  <si>
    <t>グリフィンズ</t>
    <phoneticPr fontId="23"/>
  </si>
  <si>
    <t>ぐ０１</t>
    <phoneticPr fontId="23"/>
  </si>
  <si>
    <t>ぐ01</t>
    <phoneticPr fontId="23"/>
  </si>
  <si>
    <t>ぐ０２</t>
    <phoneticPr fontId="23"/>
  </si>
  <si>
    <t>グリフィンズ</t>
    <phoneticPr fontId="23"/>
  </si>
  <si>
    <t>ぐ02</t>
    <phoneticPr fontId="23"/>
  </si>
  <si>
    <t>ぐ０３</t>
    <phoneticPr fontId="23"/>
  </si>
  <si>
    <t>ぐ03</t>
    <phoneticPr fontId="23"/>
  </si>
  <si>
    <t>ぐ０４</t>
    <phoneticPr fontId="23"/>
  </si>
  <si>
    <t>ぐ04</t>
    <phoneticPr fontId="23"/>
  </si>
  <si>
    <t>ぐ０５</t>
    <phoneticPr fontId="23"/>
  </si>
  <si>
    <t>ぐ05</t>
    <phoneticPr fontId="23"/>
  </si>
  <si>
    <t>男</t>
    <phoneticPr fontId="23"/>
  </si>
  <si>
    <t>ぐ０６</t>
    <phoneticPr fontId="23"/>
  </si>
  <si>
    <t>ぐ06</t>
    <phoneticPr fontId="23"/>
  </si>
  <si>
    <t>ぐ０７</t>
    <phoneticPr fontId="23"/>
  </si>
  <si>
    <t>グリフィンズ</t>
    <phoneticPr fontId="23"/>
  </si>
  <si>
    <t>ぐ07</t>
    <phoneticPr fontId="23"/>
  </si>
  <si>
    <t>ぐ０８</t>
    <phoneticPr fontId="23"/>
  </si>
  <si>
    <t>ぐ08</t>
    <phoneticPr fontId="23"/>
  </si>
  <si>
    <t>ぐ０９</t>
    <phoneticPr fontId="23"/>
  </si>
  <si>
    <t>ぐ09</t>
    <phoneticPr fontId="23"/>
  </si>
  <si>
    <t>ぐ１０</t>
    <phoneticPr fontId="23"/>
  </si>
  <si>
    <t>ぐ10</t>
    <phoneticPr fontId="23"/>
  </si>
  <si>
    <t>ぐ１１</t>
    <phoneticPr fontId="23"/>
  </si>
  <si>
    <t>ぐ11</t>
    <phoneticPr fontId="23"/>
  </si>
  <si>
    <t>ぐ１２</t>
    <phoneticPr fontId="23"/>
  </si>
  <si>
    <t>ぐ12</t>
    <phoneticPr fontId="23"/>
  </si>
  <si>
    <t>ぐ１３</t>
    <phoneticPr fontId="23"/>
  </si>
  <si>
    <t>ぐ13</t>
    <phoneticPr fontId="23"/>
  </si>
  <si>
    <t>ぐ１４</t>
    <phoneticPr fontId="23"/>
  </si>
  <si>
    <t>ぐ14</t>
    <phoneticPr fontId="23"/>
  </si>
  <si>
    <t>兵庫県</t>
    <rPh sb="0" eb="3">
      <t>ヒョウゴケン</t>
    </rPh>
    <phoneticPr fontId="23"/>
  </si>
  <si>
    <t>ぐ１５</t>
    <phoneticPr fontId="23"/>
  </si>
  <si>
    <t>ぐ15</t>
    <phoneticPr fontId="23"/>
  </si>
  <si>
    <t>ぐ１６</t>
    <phoneticPr fontId="23"/>
  </si>
  <si>
    <t>ぐ16</t>
    <phoneticPr fontId="23"/>
  </si>
  <si>
    <t>ぐ１７</t>
    <phoneticPr fontId="23"/>
  </si>
  <si>
    <t>ぐ17</t>
    <phoneticPr fontId="23"/>
  </si>
  <si>
    <t>ぐ１８</t>
    <phoneticPr fontId="23"/>
  </si>
  <si>
    <t>ぐ18</t>
    <phoneticPr fontId="23"/>
  </si>
  <si>
    <t>ぐ１９</t>
    <phoneticPr fontId="23"/>
  </si>
  <si>
    <t>ぐ19</t>
    <phoneticPr fontId="23"/>
  </si>
  <si>
    <t>ぐ２０</t>
    <phoneticPr fontId="23"/>
  </si>
  <si>
    <t>ぐ20</t>
    <phoneticPr fontId="23"/>
  </si>
  <si>
    <t>ぐ２１</t>
    <phoneticPr fontId="23"/>
  </si>
  <si>
    <t>ぐ21</t>
    <phoneticPr fontId="23"/>
  </si>
  <si>
    <t>ぐ２２</t>
    <phoneticPr fontId="23"/>
  </si>
  <si>
    <t>ぐ22</t>
    <phoneticPr fontId="23"/>
  </si>
  <si>
    <t>ぐ２３</t>
    <phoneticPr fontId="23"/>
  </si>
  <si>
    <t>ぐ23</t>
    <phoneticPr fontId="23"/>
  </si>
  <si>
    <t>ぐ２４</t>
    <phoneticPr fontId="23"/>
  </si>
  <si>
    <t>ぐ24</t>
    <phoneticPr fontId="23"/>
  </si>
  <si>
    <t>ぐ２５</t>
    <phoneticPr fontId="23"/>
  </si>
  <si>
    <t>ぐ25</t>
    <phoneticPr fontId="23"/>
  </si>
  <si>
    <t>ぐ２６</t>
    <phoneticPr fontId="23"/>
  </si>
  <si>
    <t>ぐ26</t>
    <phoneticPr fontId="23"/>
  </si>
  <si>
    <t>ぐ２７</t>
    <phoneticPr fontId="23"/>
  </si>
  <si>
    <t>一瀬</t>
    <rPh sb="0" eb="2">
      <t>イチノセ</t>
    </rPh>
    <phoneticPr fontId="23"/>
  </si>
  <si>
    <t>智之</t>
    <rPh sb="0" eb="2">
      <t>トモユキ</t>
    </rPh>
    <phoneticPr fontId="23"/>
  </si>
  <si>
    <t>ぐ27</t>
    <phoneticPr fontId="23"/>
  </si>
  <si>
    <t>一瀬智之</t>
    <rPh sb="0" eb="2">
      <t>イチノセ</t>
    </rPh>
    <rPh sb="2" eb="4">
      <t>トモユキ</t>
    </rPh>
    <phoneticPr fontId="23"/>
  </si>
  <si>
    <t>ぐ２８</t>
    <phoneticPr fontId="23"/>
  </si>
  <si>
    <t>中川</t>
    <rPh sb="0" eb="2">
      <t>ナカガワ</t>
    </rPh>
    <phoneticPr fontId="23"/>
  </si>
  <si>
    <t>ぐ28</t>
    <phoneticPr fontId="23"/>
  </si>
  <si>
    <t>中川雄介</t>
    <rPh sb="0" eb="2">
      <t>ナカガワ</t>
    </rPh>
    <rPh sb="2" eb="4">
      <t>ユウスケ</t>
    </rPh>
    <phoneticPr fontId="23"/>
  </si>
  <si>
    <t>ぐ２９</t>
    <phoneticPr fontId="23"/>
  </si>
  <si>
    <t>安田　</t>
    <rPh sb="0" eb="2">
      <t>ヤスダ</t>
    </rPh>
    <phoneticPr fontId="23"/>
  </si>
  <si>
    <t>登摩</t>
    <rPh sb="0" eb="1">
      <t>ノボル</t>
    </rPh>
    <rPh sb="1" eb="2">
      <t>マ</t>
    </rPh>
    <phoneticPr fontId="23"/>
  </si>
  <si>
    <t>ぐ29</t>
    <phoneticPr fontId="23"/>
  </si>
  <si>
    <t>安田登摩</t>
    <rPh sb="0" eb="2">
      <t>ヤスダ</t>
    </rPh>
    <rPh sb="2" eb="3">
      <t>ノボル</t>
    </rPh>
    <rPh sb="3" eb="4">
      <t>マ</t>
    </rPh>
    <phoneticPr fontId="23"/>
  </si>
  <si>
    <t>ぐ３０</t>
    <phoneticPr fontId="23"/>
  </si>
  <si>
    <t>高尾</t>
    <rPh sb="0" eb="2">
      <t>タカオ</t>
    </rPh>
    <phoneticPr fontId="23"/>
  </si>
  <si>
    <t>ぐ30</t>
    <phoneticPr fontId="23"/>
  </si>
  <si>
    <t>高尾浩司</t>
    <rPh sb="0" eb="2">
      <t>タカオ</t>
    </rPh>
    <rPh sb="2" eb="4">
      <t>コウジ</t>
    </rPh>
    <phoneticPr fontId="23"/>
  </si>
  <si>
    <t>ぐ３１</t>
    <phoneticPr fontId="23"/>
  </si>
  <si>
    <t>ぐ31</t>
    <phoneticPr fontId="23"/>
  </si>
  <si>
    <t>ぐ３２</t>
    <phoneticPr fontId="23"/>
  </si>
  <si>
    <t>ぐ32</t>
    <phoneticPr fontId="23"/>
  </si>
  <si>
    <t>ぐ３３</t>
    <phoneticPr fontId="23"/>
  </si>
  <si>
    <t>ぐ33</t>
    <phoneticPr fontId="23"/>
  </si>
  <si>
    <t>ぐ３4</t>
    <phoneticPr fontId="23"/>
  </si>
  <si>
    <t>ぐ34</t>
    <phoneticPr fontId="23"/>
  </si>
  <si>
    <t>ぐ３5</t>
    <phoneticPr fontId="23"/>
  </si>
  <si>
    <t>ぐ35</t>
    <phoneticPr fontId="23"/>
  </si>
  <si>
    <t>ぐ３6</t>
    <phoneticPr fontId="23"/>
  </si>
  <si>
    <t>長門</t>
    <rPh sb="0" eb="1">
      <t>ナガ</t>
    </rPh>
    <rPh sb="1" eb="2">
      <t>カド</t>
    </rPh>
    <phoneticPr fontId="23"/>
  </si>
  <si>
    <t>牧子</t>
    <rPh sb="0" eb="2">
      <t>マキコ</t>
    </rPh>
    <phoneticPr fontId="23"/>
  </si>
  <si>
    <t>ぐ36</t>
    <phoneticPr fontId="23"/>
  </si>
  <si>
    <t>長門牧子</t>
    <rPh sb="0" eb="2">
      <t>ナガカド</t>
    </rPh>
    <rPh sb="2" eb="4">
      <t>マキコ</t>
    </rPh>
    <phoneticPr fontId="23"/>
  </si>
  <si>
    <t>ぐ３7</t>
    <phoneticPr fontId="23"/>
  </si>
  <si>
    <t>あずみ</t>
    <phoneticPr fontId="23"/>
  </si>
  <si>
    <t>ぐ37</t>
    <phoneticPr fontId="23"/>
  </si>
  <si>
    <t>寺村あずみ</t>
    <rPh sb="0" eb="2">
      <t>テラムラ</t>
    </rPh>
    <phoneticPr fontId="23"/>
  </si>
  <si>
    <t>代表　川並和之</t>
    <rPh sb="0" eb="2">
      <t>ダイヒョウ</t>
    </rPh>
    <rPh sb="3" eb="7">
      <t>カワナミカズユキ</t>
    </rPh>
    <phoneticPr fontId="56"/>
  </si>
  <si>
    <t>kawanami0930@yahoo.co.jp</t>
    <phoneticPr fontId="56"/>
  </si>
  <si>
    <t>け０２</t>
    <phoneticPr fontId="23"/>
  </si>
  <si>
    <t>福永</t>
    <phoneticPr fontId="23"/>
  </si>
  <si>
    <t>東近江市</t>
    <phoneticPr fontId="23"/>
  </si>
  <si>
    <t>三重県</t>
    <phoneticPr fontId="23"/>
  </si>
  <si>
    <t>三重県</t>
    <phoneticPr fontId="23"/>
  </si>
  <si>
    <t>彦根市</t>
    <phoneticPr fontId="23"/>
  </si>
  <si>
    <t>男</t>
    <phoneticPr fontId="23"/>
  </si>
  <si>
    <t>男</t>
    <phoneticPr fontId="23"/>
  </si>
  <si>
    <t>川上</t>
    <phoneticPr fontId="56"/>
  </si>
  <si>
    <t>駿亮</t>
    <rPh sb="0" eb="1">
      <t>シュン</t>
    </rPh>
    <rPh sb="1" eb="2">
      <t>リョウ</t>
    </rPh>
    <phoneticPr fontId="56"/>
  </si>
  <si>
    <t>　彩</t>
    <rPh sb="1" eb="2">
      <t>アヤ</t>
    </rPh>
    <phoneticPr fontId="56"/>
  </si>
  <si>
    <t>近江八幡市</t>
    <phoneticPr fontId="56"/>
  </si>
  <si>
    <t>真彦</t>
    <rPh sb="0" eb="2">
      <t>マサヒコ</t>
    </rPh>
    <phoneticPr fontId="56"/>
  </si>
  <si>
    <t>近江八幡市</t>
    <phoneticPr fontId="56"/>
  </si>
  <si>
    <t>西田</t>
    <rPh sb="0" eb="2">
      <t>ニシダ</t>
    </rPh>
    <phoneticPr fontId="56"/>
  </si>
  <si>
    <t>和教</t>
    <rPh sb="0" eb="2">
      <t>カズノリ</t>
    </rPh>
    <phoneticPr fontId="56"/>
  </si>
  <si>
    <t>代表　西村國太郎</t>
    <rPh sb="0" eb="2">
      <t>ダイヒョウ</t>
    </rPh>
    <rPh sb="3" eb="5">
      <t>ニシムラ</t>
    </rPh>
    <rPh sb="5" eb="8">
      <t>クニタロウ</t>
    </rPh>
    <phoneticPr fontId="56"/>
  </si>
  <si>
    <t>gametarou@nifty.com</t>
    <phoneticPr fontId="56"/>
  </si>
  <si>
    <t>ぷ０１</t>
    <phoneticPr fontId="56"/>
  </si>
  <si>
    <t>継続</t>
    <rPh sb="0" eb="2">
      <t>ケイゾク</t>
    </rPh>
    <phoneticPr fontId="56"/>
  </si>
  <si>
    <t>ぷ０２</t>
  </si>
  <si>
    <t>竹中</t>
  </si>
  <si>
    <t>徳司</t>
  </si>
  <si>
    <t>竹中徳司</t>
  </si>
  <si>
    <t>平岩</t>
  </si>
  <si>
    <t>浩司</t>
  </si>
  <si>
    <t>平岩治司</t>
  </si>
  <si>
    <t>福島</t>
  </si>
  <si>
    <t>直樹</t>
  </si>
  <si>
    <t>福島直樹</t>
  </si>
  <si>
    <t>今村</t>
  </si>
  <si>
    <t>宜明</t>
  </si>
  <si>
    <t>今村宣明</t>
  </si>
  <si>
    <t>新谷</t>
  </si>
  <si>
    <t>弘之</t>
  </si>
  <si>
    <t>新谷弘之</t>
  </si>
  <si>
    <t>犬上郡多賀町</t>
  </si>
  <si>
    <t>前田</t>
  </si>
  <si>
    <t>喜久子</t>
  </si>
  <si>
    <t>前田喜久子</t>
  </si>
  <si>
    <t>井田</t>
  </si>
  <si>
    <t>圭子</t>
  </si>
  <si>
    <t>井田圭子</t>
  </si>
  <si>
    <t>小林</t>
  </si>
  <si>
    <t>明子</t>
  </si>
  <si>
    <t>小林朋子</t>
  </si>
  <si>
    <t>西村</t>
  </si>
  <si>
    <t>國太郎</t>
  </si>
  <si>
    <t>西村国太郎</t>
  </si>
  <si>
    <t>一丸</t>
    <rPh sb="0" eb="2">
      <t>イチマル</t>
    </rPh>
    <phoneticPr fontId="56"/>
  </si>
  <si>
    <t>征功</t>
    <rPh sb="0" eb="2">
      <t>セイコウ</t>
    </rPh>
    <phoneticPr fontId="56"/>
  </si>
  <si>
    <t>プラチナ</t>
    <phoneticPr fontId="56"/>
  </si>
  <si>
    <t>一丸征功</t>
    <rPh sb="0" eb="2">
      <t>イチマル</t>
    </rPh>
    <rPh sb="2" eb="4">
      <t>セイコウ</t>
    </rPh>
    <phoneticPr fontId="56"/>
  </si>
  <si>
    <t>ptkq67180＠yahoo.co.jp</t>
    <phoneticPr fontId="23"/>
  </si>
  <si>
    <t>うさぎとかめの集い</t>
    <rPh sb="7" eb="8">
      <t>ツド</t>
    </rPh>
    <phoneticPr fontId="56"/>
  </si>
  <si>
    <t>うさかめ</t>
    <phoneticPr fontId="56"/>
  </si>
  <si>
    <t>う０１</t>
    <phoneticPr fontId="56"/>
  </si>
  <si>
    <t>う０２</t>
    <phoneticPr fontId="56"/>
  </si>
  <si>
    <t>久保田</t>
    <rPh sb="0" eb="3">
      <t>クボタ</t>
    </rPh>
    <phoneticPr fontId="56"/>
  </si>
  <si>
    <t>勉</t>
    <rPh sb="0" eb="1">
      <t>ツトム</t>
    </rPh>
    <phoneticPr fontId="56"/>
  </si>
  <si>
    <t>甲賀市</t>
    <rPh sb="0" eb="3">
      <t>コウカシ</t>
    </rPh>
    <phoneticPr fontId="56"/>
  </si>
  <si>
    <t>垣内</t>
    <rPh sb="0" eb="2">
      <t>カキウチ</t>
    </rPh>
    <phoneticPr fontId="56"/>
  </si>
  <si>
    <t>義則</t>
    <rPh sb="0" eb="2">
      <t>ヨシノリ</t>
    </rPh>
    <phoneticPr fontId="56"/>
  </si>
  <si>
    <t>亀井</t>
    <rPh sb="0" eb="2">
      <t>カメイ</t>
    </rPh>
    <phoneticPr fontId="56"/>
  </si>
  <si>
    <t>雅嗣</t>
    <rPh sb="0" eb="1">
      <t>マサ</t>
    </rPh>
    <rPh sb="1" eb="2">
      <t>ツグ</t>
    </rPh>
    <phoneticPr fontId="56"/>
  </si>
  <si>
    <t>彦根市</t>
    <rPh sb="0" eb="3">
      <t>ヒコネシ</t>
    </rPh>
    <phoneticPr fontId="56"/>
  </si>
  <si>
    <t>𡈽山</t>
    <rPh sb="2" eb="3">
      <t>ヤマ</t>
    </rPh>
    <phoneticPr fontId="23"/>
  </si>
  <si>
    <t>悠</t>
    <rPh sb="0" eb="1">
      <t>ユウ</t>
    </rPh>
    <phoneticPr fontId="23"/>
  </si>
  <si>
    <t>大津市</t>
    <rPh sb="0" eb="3">
      <t>オオツシ</t>
    </rPh>
    <phoneticPr fontId="56"/>
  </si>
  <si>
    <t>健一</t>
    <rPh sb="0" eb="2">
      <t>ケンイチ</t>
    </rPh>
    <phoneticPr fontId="56"/>
  </si>
  <si>
    <t>野洲市</t>
    <rPh sb="0" eb="3">
      <t>ヤスシ</t>
    </rPh>
    <phoneticPr fontId="56"/>
  </si>
  <si>
    <t>栗東市</t>
    <rPh sb="0" eb="3">
      <t>リットウシ</t>
    </rPh>
    <phoneticPr fontId="56"/>
  </si>
  <si>
    <t>祥靖</t>
    <phoneticPr fontId="56"/>
  </si>
  <si>
    <t>中嶋</t>
    <rPh sb="0" eb="2">
      <t>ナカジマ</t>
    </rPh>
    <phoneticPr fontId="56"/>
  </si>
  <si>
    <t>徹</t>
    <rPh sb="0" eb="1">
      <t>トオル</t>
    </rPh>
    <phoneticPr fontId="56"/>
  </si>
  <si>
    <t>日野町</t>
    <rPh sb="0" eb="3">
      <t>ヒノチョウ</t>
    </rPh>
    <phoneticPr fontId="56"/>
  </si>
  <si>
    <t>中田</t>
    <rPh sb="0" eb="2">
      <t>ナカタ</t>
    </rPh>
    <phoneticPr fontId="56"/>
  </si>
  <si>
    <t>富憲</t>
    <rPh sb="0" eb="2">
      <t>トミノリ</t>
    </rPh>
    <phoneticPr fontId="56"/>
  </si>
  <si>
    <t>湖南市</t>
    <phoneticPr fontId="56"/>
  </si>
  <si>
    <t>多賀町</t>
    <rPh sb="0" eb="3">
      <t>タガチョウ</t>
    </rPh>
    <phoneticPr fontId="56"/>
  </si>
  <si>
    <t>坂田</t>
    <rPh sb="0" eb="2">
      <t>サカタ</t>
    </rPh>
    <phoneticPr fontId="56"/>
  </si>
  <si>
    <t>義記</t>
    <rPh sb="0" eb="1">
      <t>ヨシ</t>
    </rPh>
    <rPh sb="1" eb="2">
      <t>キ</t>
    </rPh>
    <phoneticPr fontId="56"/>
  </si>
  <si>
    <t>守山市</t>
    <rPh sb="0" eb="3">
      <t>モリヤマシ</t>
    </rPh>
    <phoneticPr fontId="56"/>
  </si>
  <si>
    <t>今井</t>
    <rPh sb="0" eb="2">
      <t>イマイ</t>
    </rPh>
    <phoneticPr fontId="56"/>
  </si>
  <si>
    <t>順子</t>
    <rPh sb="0" eb="2">
      <t>ジュンコ</t>
    </rPh>
    <phoneticPr fontId="56"/>
  </si>
  <si>
    <t>女</t>
    <rPh sb="0" eb="1">
      <t>オンナ</t>
    </rPh>
    <phoneticPr fontId="56"/>
  </si>
  <si>
    <t>邦子</t>
    <rPh sb="0" eb="2">
      <t>ジュンコ</t>
    </rPh>
    <phoneticPr fontId="56"/>
  </si>
  <si>
    <t>牛道</t>
    <rPh sb="0" eb="2">
      <t>ウシミチ</t>
    </rPh>
    <phoneticPr fontId="56"/>
  </si>
  <si>
    <t>心</t>
    <rPh sb="0" eb="1">
      <t>ココロ</t>
    </rPh>
    <phoneticPr fontId="56"/>
  </si>
  <si>
    <t>陽子</t>
    <rPh sb="0" eb="2">
      <t>ヨウコ</t>
    </rPh>
    <phoneticPr fontId="56"/>
  </si>
  <si>
    <t>湖南市</t>
    <rPh sb="0" eb="3">
      <t>コナンシ</t>
    </rPh>
    <phoneticPr fontId="56"/>
  </si>
  <si>
    <t>川瀬</t>
    <rPh sb="0" eb="1">
      <t>カワ</t>
    </rPh>
    <rPh sb="1" eb="2">
      <t>セ</t>
    </rPh>
    <phoneticPr fontId="56"/>
  </si>
  <si>
    <t>清子</t>
    <rPh sb="0" eb="2">
      <t>キヨコ</t>
    </rPh>
    <phoneticPr fontId="56"/>
  </si>
  <si>
    <t>佳子</t>
    <rPh sb="0" eb="2">
      <t>ヨシコ</t>
    </rPh>
    <phoneticPr fontId="56"/>
  </si>
  <si>
    <t>直子</t>
    <rPh sb="0" eb="2">
      <t>ナオコ</t>
    </rPh>
    <phoneticPr fontId="56"/>
  </si>
  <si>
    <t>竜王町</t>
    <rPh sb="0" eb="3">
      <t>リュウオウチョウ</t>
    </rPh>
    <phoneticPr fontId="56"/>
  </si>
  <si>
    <t>永松</t>
    <rPh sb="0" eb="2">
      <t>ナガマツ</t>
    </rPh>
    <phoneticPr fontId="56"/>
  </si>
  <si>
    <t>貴子</t>
    <rPh sb="0" eb="2">
      <t>タカコ</t>
    </rPh>
    <phoneticPr fontId="56"/>
  </si>
  <si>
    <t>藤田</t>
    <rPh sb="0" eb="2">
      <t>フジタ</t>
    </rPh>
    <phoneticPr fontId="56"/>
  </si>
  <si>
    <t>博美</t>
    <rPh sb="0" eb="2">
      <t>ヒロミ</t>
    </rPh>
    <phoneticPr fontId="56"/>
  </si>
  <si>
    <t>藤原</t>
    <rPh sb="0" eb="2">
      <t>フジワラ</t>
    </rPh>
    <phoneticPr fontId="56"/>
  </si>
  <si>
    <t>泰子</t>
    <rPh sb="0" eb="2">
      <t>ヤスコ</t>
    </rPh>
    <phoneticPr fontId="56"/>
  </si>
  <si>
    <t>三崎</t>
    <rPh sb="0" eb="2">
      <t>ミサキ</t>
    </rPh>
    <phoneticPr fontId="56"/>
  </si>
  <si>
    <t>奈々</t>
    <rPh sb="0" eb="2">
      <t>ナナ</t>
    </rPh>
    <phoneticPr fontId="56"/>
  </si>
  <si>
    <t>光代</t>
    <rPh sb="0" eb="2">
      <t>ミツヨ</t>
    </rPh>
    <phoneticPr fontId="56"/>
  </si>
  <si>
    <t>都</t>
    <rPh sb="0" eb="1">
      <t>ミヤコ</t>
    </rPh>
    <phoneticPr fontId="56"/>
  </si>
  <si>
    <t>亜利沙</t>
    <rPh sb="0" eb="3">
      <t>アリサ</t>
    </rPh>
    <phoneticPr fontId="56"/>
  </si>
  <si>
    <t>彩子</t>
    <phoneticPr fontId="56"/>
  </si>
  <si>
    <t>村川</t>
    <rPh sb="0" eb="2">
      <t>ムラカワ</t>
    </rPh>
    <phoneticPr fontId="56"/>
  </si>
  <si>
    <t>庸子</t>
    <rPh sb="0" eb="2">
      <t>ヨウコ</t>
    </rPh>
    <phoneticPr fontId="56"/>
  </si>
  <si>
    <t>愛知郡</t>
    <rPh sb="0" eb="3">
      <t>エチグン</t>
    </rPh>
    <phoneticPr fontId="56"/>
  </si>
  <si>
    <t>こ０１</t>
    <phoneticPr fontId="23"/>
  </si>
  <si>
    <t>個人登録</t>
  </si>
  <si>
    <t>直八</t>
    <rPh sb="0" eb="2">
      <t>ナオハチ</t>
    </rPh>
    <phoneticPr fontId="23"/>
  </si>
  <si>
    <t>総登録者数</t>
    <rPh sb="0" eb="1">
      <t>ソウ</t>
    </rPh>
    <rPh sb="1" eb="4">
      <t>トウロクシャ</t>
    </rPh>
    <rPh sb="4" eb="5">
      <t>スウ</t>
    </rPh>
    <phoneticPr fontId="56"/>
  </si>
  <si>
    <t>５５人</t>
    <rPh sb="2" eb="3">
      <t>ニン</t>
    </rPh>
    <phoneticPr fontId="56"/>
  </si>
  <si>
    <t>第20回　東近江カップ メンバー表</t>
    <phoneticPr fontId="23"/>
  </si>
  <si>
    <t>ＯＶ350の部</t>
    <rPh sb="6" eb="7">
      <t>ブ</t>
    </rPh>
    <phoneticPr fontId="23"/>
  </si>
  <si>
    <t>ふ０２</t>
    <phoneticPr fontId="23"/>
  </si>
  <si>
    <t>あぷ１１</t>
    <phoneticPr fontId="23"/>
  </si>
  <si>
    <t>一般</t>
    <rPh sb="0" eb="2">
      <t>イッパン</t>
    </rPh>
    <phoneticPr fontId="23"/>
  </si>
  <si>
    <t>大坪孝彰</t>
    <rPh sb="0" eb="2">
      <t>オオツボ</t>
    </rPh>
    <rPh sb="2" eb="3">
      <t>タカシ</t>
    </rPh>
    <rPh sb="3" eb="4">
      <t>アキラ</t>
    </rPh>
    <phoneticPr fontId="23"/>
  </si>
  <si>
    <t>あぷ１４</t>
    <phoneticPr fontId="23"/>
  </si>
  <si>
    <t>あぷ１２</t>
    <phoneticPr fontId="23"/>
  </si>
  <si>
    <t>う４４</t>
    <phoneticPr fontId="23"/>
  </si>
  <si>
    <t>ＪＡＣＫ　他</t>
    <rPh sb="5" eb="6">
      <t>ホカ</t>
    </rPh>
    <phoneticPr fontId="23"/>
  </si>
  <si>
    <t>トミーと仲間達</t>
    <rPh sb="4" eb="7">
      <t>ナカマタチ</t>
    </rPh>
    <phoneticPr fontId="23"/>
  </si>
  <si>
    <t>あ０１</t>
    <phoneticPr fontId="23"/>
  </si>
  <si>
    <t>あ１１</t>
    <phoneticPr fontId="23"/>
  </si>
  <si>
    <t>富永浩司</t>
    <rPh sb="0" eb="2">
      <t>トミナガ</t>
    </rPh>
    <rPh sb="2" eb="3">
      <t>ヒロ</t>
    </rPh>
    <rPh sb="3" eb="4">
      <t>ツカサ</t>
    </rPh>
    <phoneticPr fontId="23"/>
  </si>
  <si>
    <t>あ１３</t>
    <phoneticPr fontId="23"/>
  </si>
  <si>
    <t>あ３１</t>
    <phoneticPr fontId="23"/>
  </si>
  <si>
    <t>う４５</t>
    <phoneticPr fontId="23"/>
  </si>
  <si>
    <t>ふ０８</t>
    <phoneticPr fontId="23"/>
  </si>
  <si>
    <t>う０２</t>
    <phoneticPr fontId="23"/>
  </si>
  <si>
    <t>う０５</t>
    <phoneticPr fontId="23"/>
  </si>
  <si>
    <t>う３８</t>
    <phoneticPr fontId="23"/>
  </si>
  <si>
    <t>う３０</t>
    <phoneticPr fontId="23"/>
  </si>
  <si>
    <t>う３２</t>
    <phoneticPr fontId="23"/>
  </si>
  <si>
    <t>ドラゴンハットＴＣ</t>
    <phoneticPr fontId="23"/>
  </si>
  <si>
    <t>う１７</t>
    <phoneticPr fontId="23"/>
  </si>
  <si>
    <t>う１９</t>
    <phoneticPr fontId="23"/>
  </si>
  <si>
    <t>う２１</t>
    <phoneticPr fontId="23"/>
  </si>
  <si>
    <t>う４０</t>
    <phoneticPr fontId="23"/>
  </si>
  <si>
    <t>谷口美佳</t>
    <rPh sb="0" eb="2">
      <t>タニグチ</t>
    </rPh>
    <rPh sb="2" eb="4">
      <t>ミカ</t>
    </rPh>
    <phoneticPr fontId="23"/>
  </si>
  <si>
    <t>上野美也子</t>
    <rPh sb="0" eb="2">
      <t>ウエノ</t>
    </rPh>
    <rPh sb="2" eb="5">
      <t>ミヤコ</t>
    </rPh>
    <phoneticPr fontId="23"/>
  </si>
  <si>
    <t>うさかめ（強）</t>
    <rPh sb="5" eb="6">
      <t>キョウ</t>
    </rPh>
    <phoneticPr fontId="23"/>
  </si>
  <si>
    <t>う１２</t>
    <phoneticPr fontId="23"/>
  </si>
  <si>
    <t>小林一成</t>
    <rPh sb="0" eb="2">
      <t>コバヤシ</t>
    </rPh>
    <rPh sb="2" eb="4">
      <t>イッセイ</t>
    </rPh>
    <phoneticPr fontId="23"/>
  </si>
  <si>
    <t>井口瑛心</t>
    <rPh sb="0" eb="2">
      <t>イグチ</t>
    </rPh>
    <rPh sb="2" eb="3">
      <t>エイ</t>
    </rPh>
    <rPh sb="3" eb="4">
      <t>ココロ</t>
    </rPh>
    <phoneticPr fontId="23"/>
  </si>
  <si>
    <t>中村香澄</t>
    <rPh sb="0" eb="2">
      <t>ナカムラ</t>
    </rPh>
    <rPh sb="2" eb="4">
      <t>カスミ</t>
    </rPh>
    <phoneticPr fontId="23"/>
  </si>
  <si>
    <t>佐口珠穂</t>
    <rPh sb="0" eb="2">
      <t>サグチ</t>
    </rPh>
    <rPh sb="2" eb="3">
      <t>タマ</t>
    </rPh>
    <rPh sb="3" eb="4">
      <t>ホ</t>
    </rPh>
    <phoneticPr fontId="23"/>
  </si>
  <si>
    <t>山田歩奈</t>
    <rPh sb="0" eb="2">
      <t>ヤマダ</t>
    </rPh>
    <rPh sb="2" eb="3">
      <t>ホ</t>
    </rPh>
    <rPh sb="3" eb="4">
      <t>ナ</t>
    </rPh>
    <phoneticPr fontId="23"/>
  </si>
  <si>
    <t>下剋上</t>
    <rPh sb="0" eb="3">
      <t>ゲコクジョウ</t>
    </rPh>
    <phoneticPr fontId="23"/>
  </si>
  <si>
    <t>黒宮大貴</t>
    <rPh sb="0" eb="2">
      <t>クロミヤ</t>
    </rPh>
    <rPh sb="2" eb="4">
      <t>ダイキ</t>
    </rPh>
    <phoneticPr fontId="23"/>
  </si>
  <si>
    <t>黒宮久貴</t>
    <rPh sb="0" eb="2">
      <t>クロミヤ</t>
    </rPh>
    <rPh sb="2" eb="3">
      <t>ヒサ</t>
    </rPh>
    <rPh sb="3" eb="4">
      <t>キ</t>
    </rPh>
    <phoneticPr fontId="23"/>
  </si>
  <si>
    <t>石塚啓喜</t>
    <rPh sb="0" eb="2">
      <t>イシヅカ</t>
    </rPh>
    <rPh sb="2" eb="3">
      <t>ケイ</t>
    </rPh>
    <rPh sb="3" eb="4">
      <t>キ</t>
    </rPh>
    <phoneticPr fontId="23"/>
  </si>
  <si>
    <t>松本有紀</t>
    <rPh sb="0" eb="2">
      <t>マツモト</t>
    </rPh>
    <rPh sb="2" eb="4">
      <t>ユキ</t>
    </rPh>
    <phoneticPr fontId="23"/>
  </si>
  <si>
    <t>黒田智津代</t>
    <rPh sb="0" eb="2">
      <t>クロダ</t>
    </rPh>
    <rPh sb="2" eb="3">
      <t>チ</t>
    </rPh>
    <rPh sb="3" eb="4">
      <t>ツ</t>
    </rPh>
    <rPh sb="4" eb="5">
      <t>ヨ</t>
    </rPh>
    <phoneticPr fontId="23"/>
  </si>
  <si>
    <t>今村華恵</t>
    <rPh sb="0" eb="2">
      <t>イマムラ</t>
    </rPh>
    <rPh sb="2" eb="3">
      <t>ハナ</t>
    </rPh>
    <rPh sb="3" eb="4">
      <t>エ</t>
    </rPh>
    <phoneticPr fontId="23"/>
  </si>
  <si>
    <t>よせあつめ</t>
    <phoneticPr fontId="23"/>
  </si>
  <si>
    <t>祝出優介</t>
    <rPh sb="0" eb="1">
      <t>イワ</t>
    </rPh>
    <rPh sb="1" eb="2">
      <t>デ</t>
    </rPh>
    <rPh sb="2" eb="4">
      <t>ユウスケ</t>
    </rPh>
    <phoneticPr fontId="23"/>
  </si>
  <si>
    <t>吉村優</t>
    <rPh sb="0" eb="2">
      <t>ヨシムラ</t>
    </rPh>
    <rPh sb="2" eb="3">
      <t>ユウ</t>
    </rPh>
    <phoneticPr fontId="23"/>
  </si>
  <si>
    <t>村上陽香</t>
    <rPh sb="0" eb="2">
      <t>ムラカミ</t>
    </rPh>
    <rPh sb="2" eb="3">
      <t>ヨウ</t>
    </rPh>
    <rPh sb="3" eb="4">
      <t>カ</t>
    </rPh>
    <phoneticPr fontId="23"/>
  </si>
  <si>
    <t>平山亜紀</t>
    <rPh sb="0" eb="2">
      <t>ヒラヤマ</t>
    </rPh>
    <rPh sb="2" eb="3">
      <t>ア</t>
    </rPh>
    <rPh sb="3" eb="4">
      <t>キ</t>
    </rPh>
    <phoneticPr fontId="23"/>
  </si>
  <si>
    <t>第20回東近江カップ　　　　2024．7．7</t>
    <rPh sb="3" eb="4">
      <t>カイ</t>
    </rPh>
    <rPh sb="4" eb="7">
      <t>ヒガシオウミ</t>
    </rPh>
    <phoneticPr fontId="23"/>
  </si>
  <si>
    <t>グリーンアゲート</t>
    <phoneticPr fontId="23"/>
  </si>
  <si>
    <t>ふ０９</t>
    <phoneticPr fontId="23"/>
  </si>
  <si>
    <t>ふ１４</t>
    <phoneticPr fontId="23"/>
  </si>
  <si>
    <t>う３４</t>
    <phoneticPr fontId="23"/>
  </si>
  <si>
    <t>う４１</t>
    <phoneticPr fontId="23"/>
  </si>
  <si>
    <t>う２０</t>
    <phoneticPr fontId="23"/>
  </si>
  <si>
    <t>一般</t>
    <rPh sb="0" eb="2">
      <t>イッパン</t>
    </rPh>
    <phoneticPr fontId="23"/>
  </si>
  <si>
    <t>辻義規</t>
    <rPh sb="0" eb="1">
      <t>ツジ</t>
    </rPh>
    <rPh sb="1" eb="3">
      <t>ヨシノリ</t>
    </rPh>
    <phoneticPr fontId="23"/>
  </si>
  <si>
    <t>みなみの楽園</t>
    <rPh sb="4" eb="6">
      <t>ラクエン</t>
    </rPh>
    <phoneticPr fontId="23"/>
  </si>
  <si>
    <t>け０４</t>
    <phoneticPr fontId="23"/>
  </si>
  <si>
    <t>ぐ０７</t>
    <phoneticPr fontId="23"/>
  </si>
  <si>
    <t>山田雅子</t>
    <rPh sb="0" eb="2">
      <t>ヤマダ</t>
    </rPh>
    <rPh sb="2" eb="4">
      <t>マサコ</t>
    </rPh>
    <phoneticPr fontId="23"/>
  </si>
  <si>
    <t>ふ１８</t>
    <phoneticPr fontId="23"/>
  </si>
  <si>
    <t>あん０５</t>
    <phoneticPr fontId="23"/>
  </si>
  <si>
    <t>ラムちゃんず</t>
    <phoneticPr fontId="23"/>
  </si>
  <si>
    <t>あ１９</t>
    <phoneticPr fontId="23"/>
  </si>
  <si>
    <t>寺山愛子</t>
    <rPh sb="0" eb="2">
      <t>テラヤマ</t>
    </rPh>
    <rPh sb="2" eb="4">
      <t>アイコ</t>
    </rPh>
    <phoneticPr fontId="23"/>
  </si>
  <si>
    <t>真継早紀子</t>
    <rPh sb="0" eb="1">
      <t>マ</t>
    </rPh>
    <rPh sb="1" eb="2">
      <t>ツ</t>
    </rPh>
    <rPh sb="2" eb="5">
      <t>サキコ</t>
    </rPh>
    <phoneticPr fontId="23"/>
  </si>
  <si>
    <t>三浦正之</t>
    <rPh sb="0" eb="2">
      <t>ミウラ</t>
    </rPh>
    <rPh sb="2" eb="4">
      <t>マサユキ</t>
    </rPh>
    <phoneticPr fontId="23"/>
  </si>
  <si>
    <t>林幹晃</t>
    <rPh sb="0" eb="1">
      <t>ハヤシ</t>
    </rPh>
    <rPh sb="1" eb="2">
      <t>ミキ</t>
    </rPh>
    <rPh sb="2" eb="3">
      <t>アキラ</t>
    </rPh>
    <phoneticPr fontId="23"/>
  </si>
  <si>
    <t>一般</t>
    <rPh sb="0" eb="2">
      <t>イッパン</t>
    </rPh>
    <phoneticPr fontId="23"/>
  </si>
  <si>
    <t>スパイシーズ</t>
    <phoneticPr fontId="23"/>
  </si>
  <si>
    <t>あ２２</t>
    <phoneticPr fontId="23"/>
  </si>
  <si>
    <t>あ３３</t>
    <phoneticPr fontId="23"/>
  </si>
  <si>
    <t>和田辰也</t>
    <rPh sb="0" eb="4">
      <t>ワダタツナリ</t>
    </rPh>
    <phoneticPr fontId="23"/>
  </si>
  <si>
    <t>井上直之</t>
    <rPh sb="0" eb="4">
      <t>イノウエタダユキ</t>
    </rPh>
    <phoneticPr fontId="23"/>
  </si>
  <si>
    <t>和田幸子</t>
    <rPh sb="0" eb="2">
      <t>ワダ</t>
    </rPh>
    <rPh sb="2" eb="4">
      <t>サチコ</t>
    </rPh>
    <phoneticPr fontId="23"/>
  </si>
  <si>
    <t>井上香穂</t>
    <rPh sb="0" eb="2">
      <t>イノウエ</t>
    </rPh>
    <rPh sb="2" eb="4">
      <t>カホ</t>
    </rPh>
    <phoneticPr fontId="23"/>
  </si>
  <si>
    <t>アイリス</t>
    <phoneticPr fontId="23"/>
  </si>
  <si>
    <t>あ０３</t>
    <phoneticPr fontId="23"/>
  </si>
  <si>
    <t>あ４２</t>
    <phoneticPr fontId="23"/>
  </si>
  <si>
    <t>桂田政良</t>
    <rPh sb="0" eb="4">
      <t>カツラダセイリョウ</t>
    </rPh>
    <phoneticPr fontId="23"/>
  </si>
  <si>
    <t>あ３４</t>
    <phoneticPr fontId="23"/>
  </si>
  <si>
    <t>あ４３</t>
    <phoneticPr fontId="23"/>
  </si>
  <si>
    <t>小山真紀子</t>
    <rPh sb="0" eb="2">
      <t>コヤマ</t>
    </rPh>
    <rPh sb="2" eb="5">
      <t>マキコ</t>
    </rPh>
    <phoneticPr fontId="23"/>
  </si>
  <si>
    <t>フレンドライクミー</t>
    <phoneticPr fontId="23"/>
  </si>
  <si>
    <t>あ３９</t>
    <phoneticPr fontId="23"/>
  </si>
  <si>
    <t>う０１</t>
    <phoneticPr fontId="23"/>
  </si>
  <si>
    <t>谷口健人</t>
    <rPh sb="0" eb="2">
      <t>タニグチ</t>
    </rPh>
    <rPh sb="2" eb="4">
      <t>ケント</t>
    </rPh>
    <phoneticPr fontId="23"/>
  </si>
  <si>
    <t>あ３０</t>
    <phoneticPr fontId="23"/>
  </si>
  <si>
    <t>う２７</t>
    <phoneticPr fontId="23"/>
  </si>
  <si>
    <t>金山真喜子</t>
    <rPh sb="0" eb="2">
      <t>カナヤマ</t>
    </rPh>
    <rPh sb="2" eb="3">
      <t>マ</t>
    </rPh>
    <rPh sb="3" eb="4">
      <t>キ</t>
    </rPh>
    <rPh sb="4" eb="5">
      <t>コ</t>
    </rPh>
    <phoneticPr fontId="23"/>
  </si>
  <si>
    <t>あん１５</t>
    <phoneticPr fontId="23"/>
  </si>
  <si>
    <t>あん３０</t>
    <phoneticPr fontId="23"/>
  </si>
  <si>
    <t>一般</t>
    <rPh sb="0" eb="2">
      <t>イッパン</t>
    </rPh>
    <phoneticPr fontId="23"/>
  </si>
  <si>
    <t>さち</t>
    <phoneticPr fontId="23"/>
  </si>
  <si>
    <t>山田広実</t>
    <rPh sb="0" eb="2">
      <t>ヤマダ</t>
    </rPh>
    <rPh sb="2" eb="4">
      <t>ヒロミ</t>
    </rPh>
    <phoneticPr fontId="23"/>
  </si>
  <si>
    <t>あん０６</t>
    <phoneticPr fontId="23"/>
  </si>
  <si>
    <t>あん０８</t>
    <phoneticPr fontId="23"/>
  </si>
  <si>
    <t>谷口敬子</t>
    <rPh sb="0" eb="2">
      <t>タニグチ</t>
    </rPh>
    <rPh sb="2" eb="4">
      <t>ケイコ</t>
    </rPh>
    <phoneticPr fontId="23"/>
  </si>
  <si>
    <t>リーグ　1</t>
    <phoneticPr fontId="23"/>
  </si>
  <si>
    <t>リーグ　4</t>
    <phoneticPr fontId="23"/>
  </si>
  <si>
    <t>１位トーナメント</t>
    <rPh sb="1" eb="2">
      <t>イ</t>
    </rPh>
    <phoneticPr fontId="23"/>
  </si>
  <si>
    <t>リーグ4・1</t>
    <phoneticPr fontId="23"/>
  </si>
  <si>
    <t>2位トーナメント</t>
    <rPh sb="1" eb="2">
      <t>イ</t>
    </rPh>
    <phoneticPr fontId="23"/>
  </si>
  <si>
    <t>3位トーナメント</t>
    <rPh sb="1" eb="2">
      <t>イ</t>
    </rPh>
    <phoneticPr fontId="23"/>
  </si>
  <si>
    <t>４位まで表彰</t>
    <rPh sb="1" eb="2">
      <t>イ</t>
    </rPh>
    <rPh sb="4" eb="6">
      <t>ヒョウショウ</t>
    </rPh>
    <phoneticPr fontId="23"/>
  </si>
  <si>
    <t>２位まで表彰</t>
    <rPh sb="1" eb="2">
      <t>イ</t>
    </rPh>
    <rPh sb="4" eb="6">
      <t>ヒョウショウ</t>
    </rPh>
    <phoneticPr fontId="23"/>
  </si>
  <si>
    <t>２位リーグ</t>
    <rPh sb="1" eb="2">
      <t>イ</t>
    </rPh>
    <phoneticPr fontId="23"/>
  </si>
  <si>
    <t>１位リーグ</t>
    <rPh sb="1" eb="2">
      <t>イ</t>
    </rPh>
    <phoneticPr fontId="23"/>
  </si>
  <si>
    <r>
      <rPr>
        <b/>
        <sz val="20"/>
        <color rgb="FFFF0000"/>
        <rFont val="ＭＳ Ｐゴシック"/>
        <family val="3"/>
        <charset val="128"/>
      </rPr>
      <t>OV350の部</t>
    </r>
    <r>
      <rPr>
        <b/>
        <sz val="18"/>
        <color rgb="FFFF0000"/>
        <rFont val="ＭＳ Ｐゴシック"/>
        <family val="3"/>
        <charset val="128"/>
      </rPr>
      <t xml:space="preserve">      ５ゲーム先取（4-4タイブレーク）ノーアド</t>
    </r>
    <rPh sb="6" eb="7">
      <t>ブ</t>
    </rPh>
    <rPh sb="17" eb="19">
      <t>センシュ</t>
    </rPh>
    <phoneticPr fontId="23"/>
  </si>
  <si>
    <t>１位記念品</t>
    <rPh sb="1" eb="2">
      <t>イ</t>
    </rPh>
    <rPh sb="2" eb="5">
      <t>キネンヒン</t>
    </rPh>
    <phoneticPr fontId="23"/>
  </si>
  <si>
    <t>３位リーグ</t>
    <phoneticPr fontId="23"/>
  </si>
  <si>
    <t>勝敗がついた時点で打ち切り</t>
    <rPh sb="0" eb="2">
      <t>ショウハイ</t>
    </rPh>
    <rPh sb="6" eb="8">
      <t>ジテン</t>
    </rPh>
    <rPh sb="9" eb="10">
      <t>ウ</t>
    </rPh>
    <rPh sb="11" eb="12">
      <t>キ</t>
    </rPh>
    <phoneticPr fontId="23"/>
  </si>
  <si>
    <t>ゴローズ</t>
    <phoneticPr fontId="23"/>
  </si>
  <si>
    <t>あぷ０１</t>
    <phoneticPr fontId="23"/>
  </si>
  <si>
    <t>う２３</t>
    <phoneticPr fontId="23"/>
  </si>
  <si>
    <t>あぷ０５</t>
    <phoneticPr fontId="23"/>
  </si>
  <si>
    <t>う３６</t>
    <phoneticPr fontId="23"/>
  </si>
  <si>
    <t>あぷ２４</t>
    <phoneticPr fontId="23"/>
  </si>
  <si>
    <t>あぷ０６</t>
    <phoneticPr fontId="23"/>
  </si>
  <si>
    <t>アプスト＋α</t>
    <phoneticPr fontId="23"/>
  </si>
  <si>
    <t>一般</t>
    <rPh sb="0" eb="2">
      <t>イッパン</t>
    </rPh>
    <phoneticPr fontId="23"/>
  </si>
  <si>
    <t>う２４</t>
    <phoneticPr fontId="23"/>
  </si>
  <si>
    <t>井上新</t>
    <rPh sb="0" eb="2">
      <t>イノウエ</t>
    </rPh>
    <rPh sb="2" eb="3">
      <t>シン</t>
    </rPh>
    <phoneticPr fontId="23"/>
  </si>
  <si>
    <t>あぷ０９</t>
    <phoneticPr fontId="23"/>
  </si>
  <si>
    <t>あぷ０８</t>
    <phoneticPr fontId="23"/>
  </si>
  <si>
    <t>あぷ１０</t>
    <phoneticPr fontId="23"/>
  </si>
  <si>
    <t>ジャスティス山形</t>
    <rPh sb="6" eb="8">
      <t>ヤマガタ</t>
    </rPh>
    <phoneticPr fontId="23"/>
  </si>
  <si>
    <t>一般</t>
    <rPh sb="0" eb="2">
      <t>イッパン</t>
    </rPh>
    <phoneticPr fontId="23"/>
  </si>
  <si>
    <t>吉田正剛</t>
    <rPh sb="0" eb="2">
      <t>ヨシダ</t>
    </rPh>
    <rPh sb="2" eb="3">
      <t>マサ</t>
    </rPh>
    <rPh sb="3" eb="4">
      <t>ツヨシ</t>
    </rPh>
    <phoneticPr fontId="23"/>
  </si>
  <si>
    <t>木本和寿</t>
    <rPh sb="0" eb="2">
      <t>キモト</t>
    </rPh>
    <rPh sb="2" eb="3">
      <t>カズ</t>
    </rPh>
    <rPh sb="3" eb="4">
      <t>ヒサ</t>
    </rPh>
    <phoneticPr fontId="23"/>
  </si>
  <si>
    <t>山形祐樹</t>
    <rPh sb="0" eb="2">
      <t>ヤマガタ</t>
    </rPh>
    <rPh sb="2" eb="4">
      <t>ユウキ</t>
    </rPh>
    <phoneticPr fontId="23"/>
  </si>
  <si>
    <t>吉田恵里</t>
    <rPh sb="0" eb="2">
      <t>ヨシダ</t>
    </rPh>
    <rPh sb="2" eb="4">
      <t>エリ</t>
    </rPh>
    <phoneticPr fontId="23"/>
  </si>
  <si>
    <t>真田千春</t>
    <rPh sb="0" eb="2">
      <t>サナダ</t>
    </rPh>
    <rPh sb="2" eb="4">
      <t>チハル</t>
    </rPh>
    <phoneticPr fontId="23"/>
  </si>
  <si>
    <t>梅田ひかり</t>
    <rPh sb="0" eb="2">
      <t>ウメダ</t>
    </rPh>
    <phoneticPr fontId="23"/>
  </si>
  <si>
    <t>５位順位トーナメント</t>
    <rPh sb="1" eb="2">
      <t>イ</t>
    </rPh>
    <rPh sb="2" eb="4">
      <t>ジュンイ</t>
    </rPh>
    <phoneticPr fontId="23"/>
  </si>
  <si>
    <t>９位順位トーナメント</t>
    <rPh sb="1" eb="2">
      <t>イ</t>
    </rPh>
    <rPh sb="2" eb="4">
      <t>ジュンイ</t>
    </rPh>
    <phoneticPr fontId="23"/>
  </si>
  <si>
    <t>うさかめちゃんこ</t>
    <phoneticPr fontId="23"/>
  </si>
  <si>
    <t>け０５</t>
    <phoneticPr fontId="23"/>
  </si>
  <si>
    <t>け０７</t>
    <phoneticPr fontId="23"/>
  </si>
  <si>
    <t>け１２</t>
    <phoneticPr fontId="23"/>
  </si>
  <si>
    <t>け１０</t>
    <phoneticPr fontId="23"/>
  </si>
  <si>
    <t>う３１</t>
    <phoneticPr fontId="23"/>
  </si>
  <si>
    <t>田中智美</t>
    <rPh sb="0" eb="2">
      <t>タナカ</t>
    </rPh>
    <rPh sb="2" eb="4">
      <t>トモミ</t>
    </rPh>
    <phoneticPr fontId="23"/>
  </si>
  <si>
    <t>ふ０１</t>
    <phoneticPr fontId="23"/>
  </si>
  <si>
    <t>ふ０５</t>
    <phoneticPr fontId="23"/>
  </si>
  <si>
    <t>馬場康弘</t>
    <rPh sb="0" eb="2">
      <t>ババ</t>
    </rPh>
    <rPh sb="2" eb="4">
      <t>ヤスヒロ</t>
    </rPh>
    <phoneticPr fontId="23"/>
  </si>
  <si>
    <t>ふ１６</t>
    <phoneticPr fontId="23"/>
  </si>
  <si>
    <t>ふ１９</t>
    <phoneticPr fontId="23"/>
  </si>
  <si>
    <t>う３９</t>
    <phoneticPr fontId="23"/>
  </si>
  <si>
    <t>フレンズプラス</t>
    <phoneticPr fontId="23"/>
  </si>
  <si>
    <t>フレンズM</t>
    <phoneticPr fontId="23"/>
  </si>
  <si>
    <t>ふ０４</t>
    <phoneticPr fontId="23"/>
  </si>
  <si>
    <t>ぷ０２</t>
    <phoneticPr fontId="23"/>
  </si>
  <si>
    <t>き２０</t>
    <phoneticPr fontId="23"/>
  </si>
  <si>
    <t>あ２０</t>
    <phoneticPr fontId="23"/>
  </si>
  <si>
    <t>ふ１３</t>
    <phoneticPr fontId="23"/>
  </si>
  <si>
    <t>ふ２０</t>
    <phoneticPr fontId="23"/>
  </si>
  <si>
    <t>ぐ３６</t>
    <phoneticPr fontId="23"/>
  </si>
  <si>
    <t>ぐ３７</t>
    <phoneticPr fontId="23"/>
  </si>
  <si>
    <t>うさかめ（強）</t>
    <rPh sb="5" eb="6">
      <t>ツヨ</t>
    </rPh>
    <phoneticPr fontId="23"/>
  </si>
  <si>
    <t>JACK他</t>
    <rPh sb="4" eb="5">
      <t>ホカ</t>
    </rPh>
    <phoneticPr fontId="23"/>
  </si>
  <si>
    <t>Kテニスカレッジ</t>
    <phoneticPr fontId="23"/>
  </si>
  <si>
    <t>ドラゴンハットTC</t>
    <phoneticPr fontId="23"/>
  </si>
  <si>
    <t>グリフィンズ</t>
    <phoneticPr fontId="23"/>
  </si>
  <si>
    <t>長門牧子</t>
    <rPh sb="0" eb="2">
      <t>ナガト</t>
    </rPh>
    <rPh sb="2" eb="4">
      <t>マキコ</t>
    </rPh>
    <phoneticPr fontId="23"/>
  </si>
  <si>
    <t>西村保乃実</t>
    <rPh sb="0" eb="2">
      <t>ニシムラ</t>
    </rPh>
    <rPh sb="2" eb="3">
      <t>タモツ</t>
    </rPh>
    <rPh sb="3" eb="4">
      <t>ノ</t>
    </rPh>
    <rPh sb="4" eb="5">
      <t>ミノル</t>
    </rPh>
    <phoneticPr fontId="23"/>
  </si>
  <si>
    <t>一般の部      ５ゲーム先取（４-４タイブレーク）ノーアド方式</t>
    <rPh sb="0" eb="2">
      <t>イッパン</t>
    </rPh>
    <rPh sb="3" eb="4">
      <t>ブ</t>
    </rPh>
    <rPh sb="14" eb="16">
      <t>センシュ</t>
    </rPh>
    <rPh sb="31" eb="33">
      <t>ホウシキ</t>
    </rPh>
    <phoneticPr fontId="23"/>
  </si>
  <si>
    <t>ＮＥＸＴ</t>
    <phoneticPr fontId="23"/>
  </si>
  <si>
    <t>木村善和</t>
    <rPh sb="0" eb="2">
      <t>キムラ</t>
    </rPh>
    <rPh sb="2" eb="4">
      <t>ヨシカズ</t>
    </rPh>
    <phoneticPr fontId="23"/>
  </si>
  <si>
    <t>アプスト+α</t>
    <phoneticPr fontId="23"/>
  </si>
  <si>
    <t>下剋上</t>
    <phoneticPr fontId="23"/>
  </si>
  <si>
    <t>上位４チーム表彰</t>
    <rPh sb="0" eb="2">
      <t>ジョウイ</t>
    </rPh>
    <rPh sb="6" eb="8">
      <t>ヒョウショウ</t>
    </rPh>
    <phoneticPr fontId="23"/>
  </si>
  <si>
    <t>勝敗がついても全試合消火してください</t>
    <rPh sb="0" eb="2">
      <t>ショウハイ</t>
    </rPh>
    <rPh sb="7" eb="10">
      <t>ゼンシアイ</t>
    </rPh>
    <rPh sb="10" eb="12">
      <t>ショウカ</t>
    </rPh>
    <phoneticPr fontId="23"/>
  </si>
  <si>
    <r>
      <t>　</t>
    </r>
    <r>
      <rPr>
        <b/>
        <sz val="11"/>
        <color rgb="FFFF0000"/>
        <rFont val="ＭＳ Ｐゴシック"/>
        <family val="3"/>
        <charset val="128"/>
      </rPr>
      <t>２位まで表彰</t>
    </r>
    <rPh sb="2" eb="3">
      <t>イ</t>
    </rPh>
    <rPh sb="5" eb="7">
      <t>ヒョウショウ</t>
    </rPh>
    <phoneticPr fontId="23"/>
  </si>
  <si>
    <t>　１位記念品</t>
  </si>
  <si>
    <t>1Ｒは勝敗が決まっても全試合消化してください</t>
    <rPh sb="3" eb="5">
      <t>ショウハイ</t>
    </rPh>
    <rPh sb="6" eb="7">
      <t>キ</t>
    </rPh>
    <rPh sb="11" eb="14">
      <t>ゼンシアイ</t>
    </rPh>
    <rPh sb="14" eb="16">
      <t>ショウカ</t>
    </rPh>
    <phoneticPr fontId="57"/>
  </si>
  <si>
    <t>決勝戦は打ち切り</t>
    <rPh sb="0" eb="3">
      <t>ケッショウセン</t>
    </rPh>
    <rPh sb="4" eb="5">
      <t>ウ</t>
    </rPh>
    <rPh sb="6" eb="7">
      <t>キ</t>
    </rPh>
    <phoneticPr fontId="23"/>
  </si>
  <si>
    <t>決勝戦は打ち切り</t>
    <phoneticPr fontId="57"/>
  </si>
  <si>
    <t>5-1</t>
    <phoneticPr fontId="23"/>
  </si>
  <si>
    <t>3-5</t>
    <phoneticPr fontId="23"/>
  </si>
  <si>
    <t>②ー１</t>
    <phoneticPr fontId="57"/>
  </si>
  <si>
    <t>１－２</t>
    <phoneticPr fontId="23"/>
  </si>
  <si>
    <t>1‐5</t>
    <phoneticPr fontId="23"/>
  </si>
  <si>
    <t>5‐3</t>
    <phoneticPr fontId="23"/>
  </si>
  <si>
    <t>②ー１</t>
    <phoneticPr fontId="23"/>
  </si>
  <si>
    <t>5‐1</t>
    <phoneticPr fontId="23"/>
  </si>
  <si>
    <t>5‐4（１）</t>
    <phoneticPr fontId="23"/>
  </si>
  <si>
    <t>4‐5（１）</t>
    <phoneticPr fontId="23"/>
  </si>
  <si>
    <t>5-2</t>
    <phoneticPr fontId="23"/>
  </si>
  <si>
    <t>5‐0</t>
    <phoneticPr fontId="23"/>
  </si>
  <si>
    <t>1-5</t>
    <phoneticPr fontId="23"/>
  </si>
  <si>
    <t>2-5</t>
    <phoneticPr fontId="23"/>
  </si>
  <si>
    <t>0-5</t>
    <phoneticPr fontId="23"/>
  </si>
  <si>
    <t>5-4（１）</t>
    <phoneticPr fontId="23"/>
  </si>
  <si>
    <t>5‐2</t>
    <phoneticPr fontId="23"/>
  </si>
  <si>
    <t>5-4（３）</t>
    <phoneticPr fontId="23"/>
  </si>
  <si>
    <t>4-5（３）</t>
    <phoneticPr fontId="23"/>
  </si>
  <si>
    <t>5-4（６）</t>
    <phoneticPr fontId="23"/>
  </si>
  <si>
    <t>4-5（６）</t>
    <phoneticPr fontId="23"/>
  </si>
  <si>
    <t>5-0</t>
    <phoneticPr fontId="23"/>
  </si>
  <si>
    <t>③ー０</t>
    <phoneticPr fontId="57"/>
  </si>
  <si>
    <t>０－３</t>
    <phoneticPr fontId="23"/>
  </si>
  <si>
    <t>0勝2敗</t>
    <rPh sb="1" eb="2">
      <t>ショウ</t>
    </rPh>
    <rPh sb="3" eb="4">
      <t>ハイ</t>
    </rPh>
    <phoneticPr fontId="57"/>
  </si>
  <si>
    <t>5-3</t>
    <phoneticPr fontId="23"/>
  </si>
  <si>
    <t>5‐4（４）</t>
    <phoneticPr fontId="23"/>
  </si>
  <si>
    <t>4‐5（４）</t>
    <phoneticPr fontId="23"/>
  </si>
  <si>
    <t>１－２</t>
    <phoneticPr fontId="57"/>
  </si>
  <si>
    <t>②－１</t>
    <phoneticPr fontId="57"/>
  </si>
  <si>
    <t>１勝１敗</t>
    <rPh sb="1" eb="2">
      <t>ショウ</t>
    </rPh>
    <rPh sb="3" eb="4">
      <t>ハイ</t>
    </rPh>
    <phoneticPr fontId="57"/>
  </si>
  <si>
    <t>２－１</t>
    <phoneticPr fontId="23"/>
  </si>
  <si>
    <t>0‐5</t>
    <phoneticPr fontId="23"/>
  </si>
  <si>
    <t>トミーと仲間達</t>
    <phoneticPr fontId="23"/>
  </si>
  <si>
    <t>」</t>
    <phoneticPr fontId="23"/>
  </si>
  <si>
    <t>1勝1敗</t>
    <rPh sb="1" eb="2">
      <t>ショウ</t>
    </rPh>
    <rPh sb="3" eb="4">
      <t>ハイ</t>
    </rPh>
    <phoneticPr fontId="57"/>
  </si>
  <si>
    <t>2勝０敗</t>
    <rPh sb="1" eb="2">
      <t>ショウ</t>
    </rPh>
    <rPh sb="3" eb="4">
      <t>ハイ</t>
    </rPh>
    <phoneticPr fontId="57"/>
  </si>
  <si>
    <t>5-１</t>
    <phoneticPr fontId="23"/>
  </si>
  <si>
    <t>２勝０敗</t>
    <rPh sb="1" eb="2">
      <t>ショウ</t>
    </rPh>
    <rPh sb="3" eb="4">
      <t>ハイ</t>
    </rPh>
    <phoneticPr fontId="57"/>
  </si>
  <si>
    <t>うさかめ（強）</t>
    <phoneticPr fontId="23"/>
  </si>
  <si>
    <t>０勝２敗</t>
    <rPh sb="1" eb="2">
      <t>ショウ</t>
    </rPh>
    <rPh sb="3" eb="4">
      <t>ハイ</t>
    </rPh>
    <phoneticPr fontId="57"/>
  </si>
  <si>
    <t>③ー０</t>
    <phoneticPr fontId="23"/>
  </si>
  <si>
    <t>みなみの楽園</t>
    <phoneticPr fontId="23"/>
  </si>
  <si>
    <t>ジャスティス山形</t>
    <phoneticPr fontId="23"/>
  </si>
  <si>
    <t>5-4（５）</t>
    <phoneticPr fontId="23"/>
  </si>
  <si>
    <t>4-5（５）</t>
    <phoneticPr fontId="23"/>
  </si>
  <si>
    <t>4‐5（３）</t>
    <phoneticPr fontId="23"/>
  </si>
  <si>
    <t>5‐4（３）</t>
    <phoneticPr fontId="23"/>
  </si>
  <si>
    <t>JACK他</t>
    <phoneticPr fontId="23"/>
  </si>
  <si>
    <t>３－０</t>
    <phoneticPr fontId="23"/>
  </si>
  <si>
    <t>５２</t>
    <phoneticPr fontId="23"/>
  </si>
  <si>
    <t>５１</t>
    <phoneticPr fontId="23"/>
  </si>
  <si>
    <t>５０</t>
    <phoneticPr fontId="23"/>
  </si>
  <si>
    <t>２５</t>
    <phoneticPr fontId="23"/>
  </si>
  <si>
    <t>０５</t>
    <phoneticPr fontId="23"/>
  </si>
  <si>
    <t>５３</t>
    <phoneticPr fontId="23"/>
  </si>
  <si>
    <t>４５</t>
    <phoneticPr fontId="23"/>
  </si>
  <si>
    <t>５４</t>
    <phoneticPr fontId="23"/>
  </si>
  <si>
    <t>１５</t>
    <phoneticPr fontId="23"/>
  </si>
  <si>
    <t>3位</t>
    <rPh sb="1" eb="2">
      <t>イ</t>
    </rPh>
    <phoneticPr fontId="23"/>
  </si>
  <si>
    <t>２－０</t>
    <phoneticPr fontId="23"/>
  </si>
  <si>
    <t>５４（４）</t>
    <phoneticPr fontId="23"/>
  </si>
  <si>
    <t>うさかめ（強）</t>
    <rPh sb="5" eb="6">
      <t>ツヨシ</t>
    </rPh>
    <phoneticPr fontId="23"/>
  </si>
  <si>
    <t>０－３</t>
    <phoneticPr fontId="57"/>
  </si>
  <si>
    <t>5‐4（５）</t>
    <phoneticPr fontId="23"/>
  </si>
  <si>
    <t>4‐5（５）</t>
    <phoneticPr fontId="23"/>
  </si>
  <si>
    <t>2-5</t>
    <phoneticPr fontId="23"/>
  </si>
  <si>
    <t>5-2</t>
    <phoneticPr fontId="23"/>
  </si>
  <si>
    <t>0-5</t>
    <phoneticPr fontId="23"/>
  </si>
  <si>
    <t>1-5</t>
    <phoneticPr fontId="23"/>
  </si>
  <si>
    <t>5-3</t>
    <phoneticPr fontId="23"/>
  </si>
  <si>
    <t>3-4</t>
    <phoneticPr fontId="23"/>
  </si>
  <si>
    <t>4-3</t>
    <phoneticPr fontId="23"/>
  </si>
  <si>
    <t>3-5</t>
    <phoneticPr fontId="23"/>
  </si>
  <si>
    <t>１－２</t>
    <phoneticPr fontId="23"/>
  </si>
  <si>
    <t>5-0</t>
    <phoneticPr fontId="23"/>
  </si>
  <si>
    <t>5-1</t>
    <phoneticPr fontId="23"/>
  </si>
  <si>
    <t>②－１</t>
    <phoneticPr fontId="23"/>
  </si>
  <si>
    <t>③－０</t>
    <phoneticPr fontId="23"/>
  </si>
  <si>
    <t>第２０回東近江カップ入賞チーム写真</t>
    <rPh sb="0" eb="1">
      <t>ダイ</t>
    </rPh>
    <rPh sb="3" eb="4">
      <t>カイ</t>
    </rPh>
    <rPh sb="4" eb="7">
      <t>ヒガシオウミ</t>
    </rPh>
    <rPh sb="10" eb="12">
      <t>ニュウショウ</t>
    </rPh>
    <rPh sb="15" eb="17">
      <t>シャシン</t>
    </rPh>
    <phoneticPr fontId="23"/>
  </si>
  <si>
    <t>ＯＶ350の部　優勝　ゴローズ</t>
    <rPh sb="6" eb="7">
      <t>ブ</t>
    </rPh>
    <rPh sb="8" eb="10">
      <t>ユウショウ</t>
    </rPh>
    <phoneticPr fontId="23"/>
  </si>
  <si>
    <t>ＯＶ350の部　準優勝　ＮＥＸＴ</t>
    <rPh sb="8" eb="9">
      <t>ジュン</t>
    </rPh>
    <phoneticPr fontId="23"/>
  </si>
  <si>
    <t>ＯＶ350の部　３位　フレンズプラス</t>
    <rPh sb="9" eb="10">
      <t>イ</t>
    </rPh>
    <phoneticPr fontId="23"/>
  </si>
  <si>
    <t>ＯＶ350の部　２位リーグ１位　アプスト+α</t>
    <rPh sb="9" eb="10">
      <t>イ</t>
    </rPh>
    <rPh sb="14" eb="15">
      <t>イ</t>
    </rPh>
    <phoneticPr fontId="23"/>
  </si>
  <si>
    <t>ＯＶ350の部　３位リーグ１位　フレンドライクミー</t>
    <phoneticPr fontId="23"/>
  </si>
  <si>
    <t>一般の部　優勝　うさかめ（強）</t>
    <rPh sb="0" eb="2">
      <t>イッパン</t>
    </rPh>
    <rPh sb="3" eb="4">
      <t>ブ</t>
    </rPh>
    <rPh sb="5" eb="7">
      <t>ユウショウ</t>
    </rPh>
    <rPh sb="13" eb="14">
      <t>キョウ</t>
    </rPh>
    <phoneticPr fontId="23"/>
  </si>
  <si>
    <t>一般の部　準優勝　よせあちめ</t>
    <rPh sb="5" eb="6">
      <t>ジュン</t>
    </rPh>
    <phoneticPr fontId="23"/>
  </si>
  <si>
    <t>一般の部　３位　ジャスティス山形</t>
    <rPh sb="6" eb="7">
      <t>イ</t>
    </rPh>
    <rPh sb="14" eb="16">
      <t>サンギョウ</t>
    </rPh>
    <phoneticPr fontId="23"/>
  </si>
  <si>
    <t>一般の部　４位　みなみの楽園</t>
    <rPh sb="12" eb="14">
      <t>ラクエン</t>
    </rPh>
    <phoneticPr fontId="23"/>
  </si>
  <si>
    <t>一般の部　２位Ｔ　１位　グリーンアゲート</t>
    <rPh sb="6" eb="7">
      <t>イ</t>
    </rPh>
    <rPh sb="10" eb="11">
      <t>イ</t>
    </rPh>
    <phoneticPr fontId="23"/>
  </si>
  <si>
    <t>一般の部　２位Ｔ　２位　ラムちゃんず</t>
    <rPh sb="6" eb="7">
      <t>イ</t>
    </rPh>
    <rPh sb="10" eb="11">
      <t>イ</t>
    </rPh>
    <phoneticPr fontId="23"/>
  </si>
  <si>
    <t>2024.7.7</t>
    <phoneticPr fontId="23"/>
  </si>
  <si>
    <t>第20回大会2024年</t>
    <phoneticPr fontId="23"/>
  </si>
  <si>
    <t>うさかめ（強）</t>
    <rPh sb="5" eb="6">
      <t>キョウ</t>
    </rPh>
    <phoneticPr fontId="57"/>
  </si>
  <si>
    <t>林哲学</t>
    <rPh sb="0" eb="1">
      <t>ハヤシ</t>
    </rPh>
    <rPh sb="1" eb="3">
      <t>テツガク</t>
    </rPh>
    <phoneticPr fontId="23"/>
  </si>
  <si>
    <t>中村香澄</t>
    <rPh sb="0" eb="4">
      <t>ナカムラカスミ</t>
    </rPh>
    <phoneticPr fontId="23"/>
  </si>
  <si>
    <t>佐口珠穂</t>
    <rPh sb="0" eb="4">
      <t>サグチタマホ</t>
    </rPh>
    <phoneticPr fontId="23"/>
  </si>
  <si>
    <t>よせあつめ</t>
    <phoneticPr fontId="57"/>
  </si>
  <si>
    <t>吉野淳也</t>
    <rPh sb="0" eb="2">
      <t>ヨシノ</t>
    </rPh>
    <rPh sb="2" eb="4">
      <t>ジュンヤ</t>
    </rPh>
    <phoneticPr fontId="57"/>
  </si>
  <si>
    <t>祝出優介</t>
    <rPh sb="0" eb="2">
      <t>シュクデ</t>
    </rPh>
    <rPh sb="2" eb="4">
      <t>ユウスケ</t>
    </rPh>
    <phoneticPr fontId="57"/>
  </si>
  <si>
    <t>吉村優</t>
    <rPh sb="0" eb="3">
      <t>ヨシムラユウ</t>
    </rPh>
    <phoneticPr fontId="57"/>
  </si>
  <si>
    <t>漆原友里</t>
    <rPh sb="0" eb="4">
      <t>ウルシハラユリ</t>
    </rPh>
    <phoneticPr fontId="57"/>
  </si>
  <si>
    <t>村上陽香</t>
    <rPh sb="0" eb="4">
      <t>ムラカミヨウカ</t>
    </rPh>
    <phoneticPr fontId="57"/>
  </si>
  <si>
    <t>平山亜紀</t>
    <rPh sb="0" eb="4">
      <t>ヒラヤマアキ</t>
    </rPh>
    <phoneticPr fontId="57"/>
  </si>
  <si>
    <t>ジャスティス山形</t>
    <rPh sb="6" eb="8">
      <t>サンギョウ</t>
    </rPh>
    <phoneticPr fontId="57"/>
  </si>
  <si>
    <t>吉田正剛</t>
    <rPh sb="0" eb="4">
      <t>ヨシダマサツヨシ</t>
    </rPh>
    <phoneticPr fontId="57"/>
  </si>
  <si>
    <t>木本和寿</t>
    <rPh sb="0" eb="4">
      <t>キモトカズヒサ</t>
    </rPh>
    <phoneticPr fontId="57"/>
  </si>
  <si>
    <t>山形祐樹</t>
    <rPh sb="0" eb="4">
      <t>ヤマガタユウキ</t>
    </rPh>
    <phoneticPr fontId="57"/>
  </si>
  <si>
    <t>吉田恵里</t>
    <rPh sb="0" eb="4">
      <t>ヨシダエリ</t>
    </rPh>
    <phoneticPr fontId="57"/>
  </si>
  <si>
    <t>真田千春</t>
    <rPh sb="0" eb="4">
      <t>サナダチハル</t>
    </rPh>
    <phoneticPr fontId="57"/>
  </si>
  <si>
    <t>梅田ひかり</t>
    <rPh sb="0" eb="2">
      <t>ウメダ</t>
    </rPh>
    <phoneticPr fontId="57"/>
  </si>
  <si>
    <t>ＯＶ３５０</t>
    <phoneticPr fontId="23"/>
  </si>
  <si>
    <t>杉山邦夫</t>
    <rPh sb="0" eb="4">
      <t>スギヤマクニオ</t>
    </rPh>
    <phoneticPr fontId="57"/>
  </si>
  <si>
    <t>中田富憲</t>
    <rPh sb="0" eb="4">
      <t>ナカタトミタダシ</t>
    </rPh>
    <phoneticPr fontId="57"/>
  </si>
  <si>
    <t>永松貴子</t>
    <rPh sb="0" eb="4">
      <t>ナガマツアツコ</t>
    </rPh>
    <phoneticPr fontId="57"/>
  </si>
  <si>
    <t>田中有紀</t>
    <rPh sb="0" eb="4">
      <t>タナカユキ</t>
    </rPh>
    <phoneticPr fontId="57"/>
  </si>
  <si>
    <t>ＮＥＸＴ</t>
    <phoneticPr fontId="57"/>
  </si>
  <si>
    <t>森寿人</t>
    <rPh sb="0" eb="1">
      <t>モリ</t>
    </rPh>
    <rPh sb="1" eb="2">
      <t>ヒサシ</t>
    </rPh>
    <rPh sb="2" eb="3">
      <t>ヒト</t>
    </rPh>
    <phoneticPr fontId="57"/>
  </si>
  <si>
    <t>福元公道</t>
    <rPh sb="0" eb="2">
      <t>フクモト</t>
    </rPh>
    <rPh sb="2" eb="4">
      <t>コウドウ</t>
    </rPh>
    <phoneticPr fontId="57"/>
  </si>
  <si>
    <t>山田広実</t>
    <rPh sb="0" eb="4">
      <t>ヤマダヒロミ</t>
    </rPh>
    <phoneticPr fontId="57"/>
  </si>
  <si>
    <t>山口千恵</t>
    <rPh sb="0" eb="4">
      <t>ヤマグチチエ</t>
    </rPh>
    <phoneticPr fontId="57"/>
  </si>
  <si>
    <t>福元さち</t>
    <rPh sb="0" eb="2">
      <t>フクモト</t>
    </rPh>
    <phoneticPr fontId="57"/>
  </si>
  <si>
    <t>谷口敬子</t>
    <rPh sb="0" eb="4">
      <t>タニグチケイコ</t>
    </rPh>
    <phoneticPr fontId="57"/>
  </si>
  <si>
    <t>フレンズプラス</t>
    <phoneticPr fontId="57"/>
  </si>
  <si>
    <t>水本淳史</t>
    <rPh sb="0" eb="4">
      <t>ミズモトジュンシ</t>
    </rPh>
    <phoneticPr fontId="57"/>
  </si>
  <si>
    <t>馬場康弘</t>
    <rPh sb="0" eb="4">
      <t>ババヤスヒロ</t>
    </rPh>
    <phoneticPr fontId="57"/>
  </si>
  <si>
    <t>筒井珠世</t>
    <rPh sb="0" eb="4">
      <t>ツツイタマヨ</t>
    </rPh>
    <phoneticPr fontId="57"/>
  </si>
  <si>
    <t>出縄久子</t>
    <rPh sb="0" eb="4">
      <t>イデナワヒサコ</t>
    </rPh>
    <phoneticPr fontId="57"/>
  </si>
  <si>
    <t>藤原泰子</t>
    <rPh sb="0" eb="4">
      <t>フジワラヤスコ</t>
    </rPh>
    <phoneticPr fontId="5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</si>
</sst>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quot;&quot;\00\2\2#,##0&quot;;[RED]&quot;&quot;\00\2\2\-#,##0&quot;"/>
    <numFmt numFmtId="177" formatCode="\##,##0;[Red]&quot;\-&quot;#,##0"/>
    <numFmt numFmtId="178" formatCode="0&quot;人&quot;"/>
  </numFmts>
  <fonts count="78">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Ｐゴシック"/>
      <family val="3"/>
      <charset val="128"/>
    </font>
    <font>
      <b/>
      <sz val="11"/>
      <color indexed="10"/>
      <name val="ＭＳ Ｐゴシック"/>
      <family val="3"/>
      <charset val="128"/>
    </font>
    <font>
      <b/>
      <sz val="9"/>
      <color indexed="8"/>
      <name val="ＭＳ Ｐゴシック"/>
      <family val="3"/>
      <charset val="128"/>
    </font>
    <font>
      <b/>
      <sz val="10"/>
      <color indexed="8"/>
      <name val="ＭＳ Ｐゴシック"/>
      <family val="3"/>
      <charset val="128"/>
    </font>
    <font>
      <b/>
      <sz val="11"/>
      <color indexed="8"/>
      <name val="ＭＳ ゴシック"/>
      <family val="3"/>
      <charset val="128"/>
    </font>
    <font>
      <b/>
      <sz val="11"/>
      <color indexed="10"/>
      <name val="ＭＳ ゴシック"/>
      <family val="3"/>
      <charset val="128"/>
    </font>
    <font>
      <b/>
      <sz val="12"/>
      <color indexed="8"/>
      <name val="ＭＳ Ｐゴシック"/>
      <family val="3"/>
      <charset val="128"/>
    </font>
    <font>
      <b/>
      <sz val="14"/>
      <color indexed="8"/>
      <name val="ＭＳ Ｐゴシック"/>
      <family val="3"/>
      <charset val="128"/>
    </font>
    <font>
      <b/>
      <sz val="20"/>
      <color indexed="8"/>
      <name val="ＭＳ Ｐゴシック"/>
      <family val="3"/>
      <charset val="128"/>
    </font>
    <font>
      <b/>
      <sz val="12"/>
      <color indexed="8"/>
      <name val="ＭＳ ゴシック"/>
      <family val="3"/>
      <charset val="128"/>
    </font>
    <font>
      <b/>
      <sz val="10"/>
      <color indexed="8"/>
      <name val="ＭＳ ゴシック"/>
      <family val="3"/>
      <charset val="128"/>
    </font>
    <font>
      <b/>
      <sz val="12"/>
      <color indexed="10"/>
      <name val="ＭＳ Ｐゴシック"/>
      <family val="3"/>
      <charset val="128"/>
    </font>
    <font>
      <b/>
      <sz val="10"/>
      <color indexed="10"/>
      <name val="ＭＳ Ｐゴシック"/>
      <family val="3"/>
      <charset val="128"/>
    </font>
    <font>
      <b/>
      <sz val="16"/>
      <name val="ＭＳ Ｐゴシック"/>
      <family val="3"/>
      <charset val="128"/>
    </font>
    <font>
      <b/>
      <sz val="18"/>
      <color indexed="8"/>
      <name val="ＭＳ Ｐゴシック"/>
      <family val="3"/>
      <charset val="128"/>
    </font>
    <font>
      <sz val="11"/>
      <color indexed="8"/>
      <name val="ＭＳ Ｐゴシック"/>
      <family val="3"/>
      <charset val="128"/>
    </font>
    <font>
      <sz val="12"/>
      <color indexed="8"/>
      <name val="ＭＳ Ｐゴシック"/>
      <family val="3"/>
      <charset val="128"/>
    </font>
    <font>
      <sz val="12"/>
      <color indexed="9"/>
      <name val="ＭＳ Ｐゴシック"/>
      <family val="3"/>
      <charset val="128"/>
    </font>
    <font>
      <u/>
      <sz val="11"/>
      <color indexed="12"/>
      <name val="ＭＳ Ｐゴシック"/>
      <family val="3"/>
      <charset val="128"/>
    </font>
    <font>
      <sz val="12"/>
      <color indexed="60"/>
      <name val="ＭＳ Ｐゴシック"/>
      <family val="3"/>
      <charset val="128"/>
    </font>
    <font>
      <sz val="6"/>
      <name val="ＭＳ Ｐゴシック"/>
      <family val="3"/>
      <charset val="128"/>
    </font>
    <font>
      <b/>
      <sz val="11"/>
      <color indexed="8"/>
      <name val="HGP創英角ｺﾞｼｯｸUB"/>
      <family val="3"/>
      <charset val="128"/>
    </font>
    <font>
      <b/>
      <sz val="11"/>
      <name val="MS PGothic"/>
      <family val="3"/>
      <charset val="128"/>
    </font>
    <font>
      <b/>
      <sz val="12"/>
      <name val="ＭＳ Ｐゴシック"/>
      <family val="3"/>
      <charset val="128"/>
    </font>
    <font>
      <b/>
      <sz val="11"/>
      <color indexed="14"/>
      <name val="ＭＳ Ｐゴシック"/>
      <family val="3"/>
      <charset val="128"/>
    </font>
    <font>
      <b/>
      <sz val="12"/>
      <name val="MS PGothic"/>
      <family val="3"/>
      <charset val="128"/>
    </font>
    <font>
      <b/>
      <sz val="11"/>
      <color rgb="FF7030A0"/>
      <name val="ＭＳ Ｐゴシック"/>
      <family val="3"/>
      <charset val="128"/>
    </font>
    <font>
      <b/>
      <sz val="11"/>
      <color theme="1"/>
      <name val="ＭＳ Ｐゴシック"/>
      <family val="3"/>
      <charset val="128"/>
    </font>
    <font>
      <b/>
      <sz val="11"/>
      <color rgb="FFFF0000"/>
      <name val="ＭＳ Ｐゴシック"/>
      <family val="3"/>
      <charset val="128"/>
    </font>
    <font>
      <b/>
      <sz val="11"/>
      <color theme="1"/>
      <name val="ＭＳ Ｐゴシック"/>
      <family val="3"/>
      <charset val="128"/>
      <scheme val="minor"/>
    </font>
    <font>
      <b/>
      <sz val="11"/>
      <name val="ＭＳ Ｐゴシック"/>
      <family val="3"/>
      <charset val="128"/>
      <scheme val="minor"/>
    </font>
    <font>
      <b/>
      <sz val="11"/>
      <color rgb="FFFF0000"/>
      <name val="ＭＳ Ｐゴシック"/>
      <family val="3"/>
      <charset val="128"/>
      <scheme val="minor"/>
    </font>
    <font>
      <b/>
      <sz val="11"/>
      <color indexed="8"/>
      <name val="ＭＳ Ｐゴシック"/>
      <family val="3"/>
      <charset val="128"/>
      <scheme val="minor"/>
    </font>
    <font>
      <b/>
      <sz val="11"/>
      <color indexed="10"/>
      <name val="ＭＳ Ｐゴシック"/>
      <family val="3"/>
      <charset val="128"/>
      <scheme val="minor"/>
    </font>
    <font>
      <b/>
      <i/>
      <sz val="11"/>
      <color theme="1"/>
      <name val="ＭＳ Ｐゴシック"/>
      <family val="3"/>
      <charset val="128"/>
      <scheme val="minor"/>
    </font>
    <font>
      <b/>
      <i/>
      <sz val="11"/>
      <color indexed="8"/>
      <name val="ＭＳ Ｐゴシック"/>
      <family val="3"/>
      <charset val="128"/>
      <scheme val="minor"/>
    </font>
    <font>
      <b/>
      <i/>
      <sz val="11"/>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scheme val="minor"/>
    </font>
    <font>
      <b/>
      <sz val="9"/>
      <color indexed="8"/>
      <name val="ＭＳ Ｐゴシック"/>
      <family val="3"/>
      <charset val="128"/>
      <scheme val="minor"/>
    </font>
    <font>
      <b/>
      <sz val="10"/>
      <color indexed="8"/>
      <name val="ＭＳ Ｐゴシック"/>
      <family val="3"/>
      <charset val="128"/>
      <scheme val="minor"/>
    </font>
    <font>
      <b/>
      <sz val="11"/>
      <color rgb="FF000000"/>
      <name val="MS PGothic"/>
      <family val="3"/>
      <charset val="128"/>
    </font>
    <font>
      <b/>
      <sz val="12"/>
      <color rgb="FF000000"/>
      <name val="MS PGothic"/>
      <family val="3"/>
      <charset val="128"/>
    </font>
    <font>
      <b/>
      <sz val="11"/>
      <color rgb="FFFF0000"/>
      <name val="MS PGothic"/>
      <family val="3"/>
      <charset val="128"/>
    </font>
    <font>
      <b/>
      <sz val="11"/>
      <color rgb="FF000000"/>
      <name val="ＭＳ Ｐゴシック"/>
      <family val="3"/>
      <charset val="128"/>
      <scheme val="minor"/>
    </font>
    <font>
      <sz val="11"/>
      <color rgb="FFFF0000"/>
      <name val="ＭＳ Ｐゴシック"/>
      <family val="3"/>
      <charset val="128"/>
    </font>
    <font>
      <b/>
      <sz val="9"/>
      <color rgb="FF000000"/>
      <name val="MS PGothic"/>
      <family val="3"/>
      <charset val="128"/>
    </font>
    <font>
      <sz val="12"/>
      <name val="UD デジタル 教科書体 NP-R"/>
      <family val="1"/>
      <charset val="128"/>
    </font>
    <font>
      <b/>
      <sz val="11"/>
      <name val="BIZ UDP明朝 Medium"/>
      <family val="1"/>
      <charset val="128"/>
    </font>
    <font>
      <sz val="12"/>
      <color rgb="FFFF0000"/>
      <name val="UD デジタル 教科書体 NP-R"/>
      <family val="1"/>
      <charset val="128"/>
    </font>
    <font>
      <sz val="11"/>
      <name val="BIZ UDP明朝 Medium"/>
      <family val="1"/>
      <charset val="128"/>
    </font>
    <font>
      <sz val="11"/>
      <color theme="0" tint="-0.14999847407452621"/>
      <name val="ＭＳ Ｐゴシック"/>
      <family val="3"/>
      <charset val="128"/>
    </font>
    <font>
      <sz val="12"/>
      <color theme="1"/>
      <name val="UD デジタル 教科書体 NP-R"/>
      <family val="1"/>
      <charset val="128"/>
    </font>
    <font>
      <sz val="6"/>
      <name val="ＭＳ Ｐゴシック"/>
      <family val="2"/>
      <charset val="128"/>
      <scheme val="minor"/>
    </font>
    <font>
      <sz val="6"/>
      <name val="ＭＳ Ｐゴシック"/>
      <family val="3"/>
      <charset val="128"/>
      <scheme val="minor"/>
    </font>
    <font>
      <b/>
      <sz val="20"/>
      <name val="ＭＳ Ｐゴシック"/>
      <family val="3"/>
      <charset val="128"/>
    </font>
    <font>
      <b/>
      <sz val="18"/>
      <color rgb="FFFF0000"/>
      <name val="ＭＳ Ｐゴシック"/>
      <family val="3"/>
      <charset val="128"/>
    </font>
    <font>
      <b/>
      <sz val="14"/>
      <color rgb="FFFF0000"/>
      <name val="ＭＳ Ｐゴシック"/>
      <family val="3"/>
      <charset val="128"/>
    </font>
    <font>
      <b/>
      <u/>
      <sz val="14"/>
      <color rgb="FFFF0000"/>
      <name val="ＭＳ Ｐゴシック"/>
      <family val="3"/>
      <charset val="128"/>
    </font>
    <font>
      <b/>
      <sz val="20"/>
      <color rgb="FFFF0000"/>
      <name val="ＭＳ Ｐゴシック"/>
      <family val="3"/>
      <charset val="128"/>
    </font>
    <font>
      <b/>
      <sz val="14"/>
      <name val="ＭＳ Ｐゴシック"/>
      <family val="3"/>
      <charset val="128"/>
    </font>
    <font>
      <b/>
      <sz val="18"/>
      <color rgb="FFC00000"/>
      <name val="ＭＳ Ｐゴシック"/>
      <family val="3"/>
      <charset val="128"/>
    </font>
    <font>
      <b/>
      <sz val="12"/>
      <color rgb="FFFF0000"/>
      <name val="ＭＳ Ｐゴシック"/>
      <family val="3"/>
      <charset val="128"/>
    </font>
    <font>
      <b/>
      <sz val="12"/>
      <color rgb="FF00B050"/>
      <name val="ＭＳ Ｐゴシック"/>
      <family val="3"/>
      <charset val="128"/>
    </font>
    <font>
      <u/>
      <sz val="11"/>
      <color theme="10"/>
      <name val="ＭＳ Ｐゴシック"/>
      <family val="2"/>
      <charset val="128"/>
      <scheme val="minor"/>
    </font>
    <font>
      <sz val="11"/>
      <name val="ＭＳ Ｐゴシック"/>
      <family val="2"/>
      <charset val="128"/>
      <scheme val="minor"/>
    </font>
    <font>
      <sz val="11"/>
      <color theme="1"/>
      <name val="ＭＳ Ｐゴシック"/>
      <family val="3"/>
      <charset val="128"/>
    </font>
    <font>
      <u/>
      <sz val="11"/>
      <color theme="1"/>
      <name val="ＭＳ Ｐゴシック"/>
      <family val="2"/>
      <charset val="128"/>
      <scheme val="minor"/>
    </font>
    <font>
      <b/>
      <sz val="12"/>
      <color theme="1"/>
      <name val="ＭＳ Ｐゴシック"/>
      <family val="2"/>
      <charset val="128"/>
      <scheme val="minor"/>
    </font>
    <font>
      <b/>
      <sz val="10"/>
      <name val="ＭＳ Ｐゴシック"/>
      <family val="3"/>
      <charset val="128"/>
    </font>
    <font>
      <b/>
      <sz val="11"/>
      <color rgb="FF00B050"/>
      <name val="ＭＳ Ｐゴシック"/>
      <family val="3"/>
      <charset val="128"/>
    </font>
    <font>
      <b/>
      <sz val="26"/>
      <name val="ＭＳ Ｐゴシック"/>
      <family val="3"/>
      <charset val="128"/>
    </font>
    <font>
      <b/>
      <sz val="18"/>
      <name val="ＭＳ Ｐゴシック"/>
      <family val="3"/>
      <charset val="128"/>
    </font>
    <font>
      <b/>
      <sz val="12"/>
      <color rgb="FF0070C0"/>
      <name val="ＭＳ Ｐゴシック"/>
      <family val="3"/>
      <charset val="128"/>
    </font>
    <font>
      <b/>
      <sz val="11"/>
      <color rgb="FF0070C0"/>
      <name val="ＭＳ Ｐゴシック"/>
      <family val="3"/>
      <charset val="128"/>
    </font>
  </fonts>
  <fills count="24">
    <fill>
      <patternFill patternType="none"/>
    </fill>
    <fill>
      <patternFill patternType="gray125"/>
    </fill>
    <fill>
      <patternFill patternType="solid">
        <fgColor indexed="31"/>
        <bgColor indexed="64"/>
      </patternFill>
    </fill>
    <fill>
      <patternFill patternType="solid">
        <fgColor indexed="47"/>
        <bgColor indexed="64"/>
      </patternFill>
    </fill>
    <fill>
      <patternFill patternType="solid">
        <fgColor indexed="9"/>
        <bgColor indexed="64"/>
      </patternFill>
    </fill>
    <fill>
      <patternFill patternType="solid">
        <fgColor indexed="41"/>
        <bgColor indexed="64"/>
      </patternFill>
    </fill>
    <fill>
      <patternFill patternType="solid">
        <fgColor indexed="44"/>
        <bgColor indexed="64"/>
      </patternFill>
    </fill>
    <fill>
      <patternFill patternType="solid">
        <fgColor indexed="29"/>
        <bgColor indexed="64"/>
      </patternFill>
    </fill>
    <fill>
      <patternFill patternType="solid">
        <fgColor indexed="49"/>
        <bgColor indexed="64"/>
      </patternFill>
    </fill>
    <fill>
      <patternFill patternType="solid">
        <fgColor indexed="10"/>
        <bgColor indexed="64"/>
      </patternFill>
    </fill>
    <fill>
      <patternFill patternType="solid">
        <fgColor indexed="26"/>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8" tint="0.39997558519241921"/>
        <bgColor indexed="64"/>
      </patternFill>
    </fill>
  </fills>
  <borders count="145">
    <border>
      <left/>
      <right/>
      <top/>
      <bottom/>
      <diagonal/>
    </border>
    <border>
      <left/>
      <right/>
      <top style="thin">
        <color indexed="49"/>
      </top>
      <bottom style="double">
        <color indexed="49"/>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thin">
        <color indexed="8"/>
      </right>
      <top/>
      <bottom style="double">
        <color indexed="64"/>
      </bottom>
      <diagonal/>
    </border>
    <border>
      <left style="thin">
        <color indexed="8"/>
      </left>
      <right style="thin">
        <color indexed="8"/>
      </right>
      <top/>
      <bottom style="thin">
        <color indexed="8"/>
      </bottom>
      <diagonal/>
    </border>
    <border>
      <left/>
      <right style="medium">
        <color indexed="8"/>
      </right>
      <top/>
      <bottom/>
      <diagonal/>
    </border>
    <border>
      <left style="thin">
        <color indexed="64"/>
      </left>
      <right style="thin">
        <color indexed="64"/>
      </right>
      <top/>
      <bottom/>
      <diagonal/>
    </border>
    <border>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64"/>
      </right>
      <top/>
      <bottom/>
      <diagonal/>
    </border>
    <border>
      <left/>
      <right style="thin">
        <color indexed="8"/>
      </right>
      <top/>
      <bottom/>
      <diagonal/>
    </border>
    <border>
      <left style="medium">
        <color indexed="8"/>
      </left>
      <right style="thin">
        <color indexed="8"/>
      </right>
      <top/>
      <bottom style="double">
        <color indexed="8"/>
      </bottom>
      <diagonal/>
    </border>
    <border>
      <left style="thin">
        <color indexed="64"/>
      </left>
      <right style="thin">
        <color indexed="64"/>
      </right>
      <top/>
      <bottom style="double">
        <color indexed="8"/>
      </bottom>
      <diagonal/>
    </border>
    <border>
      <left style="thin">
        <color indexed="8"/>
      </left>
      <right style="thin">
        <color indexed="64"/>
      </right>
      <top/>
      <bottom style="double">
        <color indexed="8"/>
      </bottom>
      <diagonal/>
    </border>
    <border>
      <left/>
      <right/>
      <top/>
      <bottom style="double">
        <color indexed="8"/>
      </bottom>
      <diagonal/>
    </border>
    <border>
      <left style="thin">
        <color indexed="8"/>
      </left>
      <right style="thin">
        <color indexed="8"/>
      </right>
      <top/>
      <bottom style="double">
        <color indexed="8"/>
      </bottom>
      <diagonal/>
    </border>
    <border>
      <left style="thin">
        <color indexed="8"/>
      </left>
      <right style="thin">
        <color indexed="64"/>
      </right>
      <top style="double">
        <color indexed="8"/>
      </top>
      <bottom style="thin">
        <color indexed="64"/>
      </bottom>
      <diagonal/>
    </border>
    <border>
      <left/>
      <right style="thin">
        <color indexed="8"/>
      </right>
      <top/>
      <bottom style="thin">
        <color indexed="8"/>
      </bottom>
      <diagonal/>
    </border>
    <border>
      <left style="medium">
        <color indexed="8"/>
      </left>
      <right style="thin">
        <color indexed="8"/>
      </right>
      <top style="thin">
        <color indexed="64"/>
      </top>
      <bottom/>
      <diagonal/>
    </border>
    <border>
      <left/>
      <right style="thin">
        <color indexed="8"/>
      </right>
      <top style="thin">
        <color indexed="64"/>
      </top>
      <bottom/>
      <diagonal/>
    </border>
    <border>
      <left style="thin">
        <color indexed="64"/>
      </left>
      <right style="thin">
        <color indexed="64"/>
      </right>
      <top/>
      <bottom style="double">
        <color indexed="64"/>
      </bottom>
      <diagonal/>
    </border>
    <border>
      <left style="thin">
        <color indexed="8"/>
      </left>
      <right style="thin">
        <color indexed="8"/>
      </right>
      <top/>
      <bottom style="medium">
        <color indexed="8"/>
      </bottom>
      <diagonal/>
    </border>
    <border>
      <left style="thin">
        <color indexed="64"/>
      </left>
      <right style="thin">
        <color indexed="64"/>
      </right>
      <top style="thin">
        <color indexed="8"/>
      </top>
      <bottom style="thin">
        <color indexed="8"/>
      </bottom>
      <diagonal/>
    </border>
    <border>
      <left style="medium">
        <color indexed="8"/>
      </left>
      <right style="thin">
        <color indexed="64"/>
      </right>
      <top style="thin">
        <color indexed="64"/>
      </top>
      <bottom/>
      <diagonal/>
    </border>
    <border>
      <left style="thin">
        <color indexed="8"/>
      </left>
      <right style="thin">
        <color indexed="8"/>
      </right>
      <top style="thin">
        <color indexed="8"/>
      </top>
      <bottom/>
      <diagonal/>
    </border>
    <border>
      <left/>
      <right style="thin">
        <color indexed="64"/>
      </right>
      <top/>
      <bottom/>
      <diagonal/>
    </border>
    <border>
      <left style="medium">
        <color indexed="8"/>
      </left>
      <right style="thin">
        <color indexed="8"/>
      </right>
      <top/>
      <bottom style="medium">
        <color indexed="8"/>
      </bottom>
      <diagonal/>
    </border>
    <border>
      <left/>
      <right/>
      <top/>
      <bottom style="medium">
        <color indexed="8"/>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8"/>
      </right>
      <top/>
      <bottom style="medium">
        <color indexed="8"/>
      </bottom>
      <diagonal/>
    </border>
    <border>
      <left/>
      <right style="thin">
        <color indexed="9"/>
      </right>
      <top/>
      <bottom style="thin">
        <color indexed="9"/>
      </bottom>
      <diagonal/>
    </border>
    <border>
      <left/>
      <right style="thin">
        <color indexed="8"/>
      </right>
      <top style="medium">
        <color indexed="8"/>
      </top>
      <bottom/>
      <diagonal/>
    </border>
    <border>
      <left/>
      <right/>
      <top/>
      <bottom style="thin">
        <color indexed="8"/>
      </bottom>
      <diagonal/>
    </border>
    <border>
      <left/>
      <right style="medium">
        <color indexed="8"/>
      </right>
      <top style="medium">
        <color indexed="8"/>
      </top>
      <bottom/>
      <diagonal/>
    </border>
    <border>
      <left style="thin">
        <color indexed="8"/>
      </left>
      <right style="medium">
        <color indexed="8"/>
      </right>
      <top/>
      <bottom/>
      <diagonal/>
    </border>
    <border>
      <left style="thin">
        <color indexed="8"/>
      </left>
      <right style="medium">
        <color indexed="8"/>
      </right>
      <top/>
      <bottom style="thin">
        <color indexed="8"/>
      </bottom>
      <diagonal/>
    </border>
    <border>
      <left/>
      <right style="thin">
        <color indexed="9"/>
      </right>
      <top/>
      <bottom/>
      <diagonal/>
    </border>
    <border>
      <left/>
      <right style="medium">
        <color indexed="8"/>
      </right>
      <top/>
      <bottom style="double">
        <color indexed="8"/>
      </bottom>
      <diagonal/>
    </border>
    <border>
      <left/>
      <right style="medium">
        <color indexed="8"/>
      </right>
      <top/>
      <bottom style="medium">
        <color indexed="8"/>
      </bottom>
      <diagonal/>
    </border>
    <border>
      <left/>
      <right/>
      <top/>
      <bottom style="medium">
        <color indexed="64"/>
      </bottom>
      <diagonal/>
    </border>
    <border>
      <left/>
      <right/>
      <top style="medium">
        <color indexed="64"/>
      </top>
      <bottom/>
      <diagonal/>
    </border>
    <border>
      <left style="hair">
        <color indexed="64"/>
      </left>
      <right/>
      <top/>
      <bottom/>
      <diagonal/>
    </border>
    <border>
      <left/>
      <right style="medium">
        <color indexed="64"/>
      </right>
      <top style="medium">
        <color indexed="64"/>
      </top>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bottom/>
      <diagonal/>
    </border>
    <border>
      <left style="thin">
        <color indexed="64"/>
      </left>
      <right style="thin">
        <color indexed="64"/>
      </right>
      <top/>
      <bottom style="thin">
        <color indexed="8"/>
      </bottom>
      <diagonal/>
    </border>
    <border>
      <left/>
      <right style="dotted">
        <color indexed="64"/>
      </right>
      <top/>
      <bottom/>
      <diagonal/>
    </border>
    <border>
      <left style="thin">
        <color indexed="64"/>
      </left>
      <right/>
      <top/>
      <bottom/>
      <diagonal/>
    </border>
    <border>
      <left style="thin">
        <color indexed="8"/>
      </left>
      <right style="thin">
        <color indexed="64"/>
      </right>
      <top style="double">
        <color indexed="8"/>
      </top>
      <bottom/>
      <diagonal/>
    </border>
    <border>
      <left/>
      <right style="thin">
        <color indexed="64"/>
      </right>
      <top style="thin">
        <color indexed="8"/>
      </top>
      <bottom/>
      <diagonal/>
    </border>
    <border>
      <left style="thin">
        <color indexed="8"/>
      </left>
      <right style="thin">
        <color indexed="8"/>
      </right>
      <top style="medium">
        <color indexed="8"/>
      </top>
      <bottom style="thin">
        <color indexed="64"/>
      </bottom>
      <diagonal/>
    </border>
    <border>
      <left style="thin">
        <color indexed="8"/>
      </left>
      <right style="thin">
        <color indexed="8"/>
      </right>
      <top style="thin">
        <color indexed="64"/>
      </top>
      <bottom/>
      <diagonal/>
    </border>
    <border>
      <left style="thin">
        <color indexed="8"/>
      </left>
      <right style="thin">
        <color indexed="64"/>
      </right>
      <top style="thin">
        <color indexed="8"/>
      </top>
      <bottom/>
      <diagonal/>
    </border>
    <border>
      <left style="dotted">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8"/>
      </bottom>
      <diagonal/>
    </border>
    <border>
      <left style="thin">
        <color indexed="64"/>
      </left>
      <right style="thin">
        <color indexed="64"/>
      </right>
      <top style="thin">
        <color indexed="8"/>
      </top>
      <bottom/>
      <diagonal/>
    </border>
    <border>
      <left style="thin">
        <color indexed="64"/>
      </left>
      <right/>
      <top style="double">
        <color indexed="8"/>
      </top>
      <bottom style="thin">
        <color indexed="64"/>
      </bottom>
      <diagonal/>
    </border>
    <border>
      <left style="thin">
        <color indexed="64"/>
      </left>
      <right style="thin">
        <color indexed="8"/>
      </right>
      <top style="double">
        <color indexed="8"/>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bottom style="dashed">
        <color indexed="64"/>
      </bottom>
      <diagonal/>
    </border>
    <border>
      <left style="medium">
        <color indexed="64"/>
      </left>
      <right style="dashed">
        <color indexed="64"/>
      </right>
      <top style="dashed">
        <color indexed="64"/>
      </top>
      <bottom/>
      <diagonal/>
    </border>
    <border>
      <left style="medium">
        <color indexed="64"/>
      </left>
      <right style="dashed">
        <color indexed="64"/>
      </right>
      <top style="double">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bottom style="dashed">
        <color indexed="64"/>
      </bottom>
      <diagonal/>
    </border>
    <border>
      <left style="dashed">
        <color indexed="64"/>
      </left>
      <right style="medium">
        <color indexed="64"/>
      </right>
      <top style="dashed">
        <color indexed="64"/>
      </top>
      <bottom style="double">
        <color indexed="64"/>
      </bottom>
      <diagonal/>
    </border>
    <border>
      <left style="dashed">
        <color indexed="64"/>
      </left>
      <right style="medium">
        <color indexed="64"/>
      </right>
      <top style="dashed">
        <color indexed="64"/>
      </top>
      <bottom/>
      <diagonal/>
    </border>
    <border>
      <left style="dashed">
        <color indexed="64"/>
      </left>
      <right style="medium">
        <color indexed="64"/>
      </right>
      <top style="double">
        <color indexed="64"/>
      </top>
      <bottom style="dashed">
        <color indexed="64"/>
      </bottom>
      <diagonal/>
    </border>
    <border>
      <left style="dashed">
        <color indexed="64"/>
      </left>
      <right style="medium">
        <color indexed="64"/>
      </right>
      <top style="dashed">
        <color indexed="64"/>
      </top>
      <bottom style="medium">
        <color indexed="64"/>
      </bottom>
      <diagonal/>
    </border>
    <border>
      <left style="hair">
        <color indexed="64"/>
      </left>
      <right/>
      <top/>
      <bottom style="double">
        <color indexed="64"/>
      </bottom>
      <diagonal/>
    </border>
    <border>
      <left/>
      <right/>
      <top/>
      <bottom style="double">
        <color indexed="64"/>
      </bottom>
      <diagonal/>
    </border>
    <border>
      <left/>
      <right style="hair">
        <color indexed="64"/>
      </right>
      <top/>
      <bottom/>
      <diagonal/>
    </border>
    <border>
      <left/>
      <right style="hair">
        <color indexed="64"/>
      </right>
      <top/>
      <bottom style="double">
        <color indexed="64"/>
      </bottom>
      <diagonal/>
    </border>
    <border>
      <left/>
      <right style="medium">
        <color indexed="64"/>
      </right>
      <top/>
      <bottom style="double">
        <color indexed="64"/>
      </bottom>
      <diagonal/>
    </border>
    <border>
      <left style="medium">
        <color indexed="8"/>
      </left>
      <right style="thin">
        <color indexed="8"/>
      </right>
      <top style="double">
        <color rgb="FF000000"/>
      </top>
      <bottom style="thin">
        <color rgb="FF000000"/>
      </bottom>
      <diagonal/>
    </border>
    <border>
      <left/>
      <right style="thin">
        <color theme="1"/>
      </right>
      <top/>
      <bottom/>
      <diagonal/>
    </border>
    <border>
      <left/>
      <right/>
      <top style="medium">
        <color theme="1"/>
      </top>
      <bottom/>
      <diagonal/>
    </border>
    <border>
      <left style="thin">
        <color theme="1"/>
      </left>
      <right style="thin">
        <color indexed="64"/>
      </right>
      <top/>
      <bottom style="medium">
        <color theme="1"/>
      </bottom>
      <diagonal/>
    </border>
    <border>
      <left/>
      <right style="thin">
        <color indexed="64"/>
      </right>
      <top style="thin">
        <color theme="1"/>
      </top>
      <bottom/>
      <diagonal/>
    </border>
    <border>
      <left/>
      <right style="thin">
        <color theme="1"/>
      </right>
      <top/>
      <bottom style="medium">
        <color theme="1"/>
      </bottom>
      <diagonal/>
    </border>
    <border>
      <left/>
      <right style="hair">
        <color rgb="FF000000"/>
      </right>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medium">
        <color indexed="64"/>
      </right>
      <top style="double">
        <color indexed="64"/>
      </top>
      <bottom/>
      <diagonal/>
    </border>
    <border>
      <left style="medium">
        <color indexed="64"/>
      </left>
      <right/>
      <top/>
      <bottom style="double">
        <color indexed="64"/>
      </bottom>
      <diagonal/>
    </border>
    <border>
      <left style="dashed">
        <color indexed="64"/>
      </left>
      <right style="medium">
        <color indexed="64"/>
      </right>
      <top/>
      <bottom style="double">
        <color indexed="64"/>
      </bottom>
      <diagonal/>
    </border>
    <border>
      <left style="medium">
        <color indexed="64"/>
      </left>
      <right style="dashed">
        <color indexed="64"/>
      </right>
      <top/>
      <bottom style="double">
        <color indexed="64"/>
      </bottom>
      <diagonal/>
    </border>
    <border>
      <left style="medium">
        <color indexed="64"/>
      </left>
      <right style="dashed">
        <color indexed="64"/>
      </right>
      <top style="double">
        <color indexed="64"/>
      </top>
      <bottom/>
      <diagonal/>
    </border>
    <border>
      <left/>
      <right style="thin">
        <color indexed="9"/>
      </right>
      <top style="medium">
        <color indexed="8"/>
      </top>
      <bottom style="medium">
        <color indexed="64"/>
      </bottom>
      <diagonal/>
    </border>
    <border>
      <left style="thin">
        <color indexed="9"/>
      </left>
      <right/>
      <top style="medium">
        <color indexed="64"/>
      </top>
      <bottom style="medium">
        <color indexed="64"/>
      </bottom>
      <diagonal/>
    </border>
    <border>
      <left style="thin">
        <color indexed="8"/>
      </left>
      <right/>
      <top style="medium">
        <color indexed="64"/>
      </top>
      <bottom style="double">
        <color indexed="64"/>
      </bottom>
      <diagonal/>
    </border>
    <border>
      <left style="thin">
        <color indexed="64"/>
      </left>
      <right style="medium">
        <color indexed="64"/>
      </right>
      <top style="thin">
        <color indexed="8"/>
      </top>
      <bottom/>
      <diagonal/>
    </border>
    <border>
      <left style="thin">
        <color indexed="64"/>
      </left>
      <right style="medium">
        <color indexed="64"/>
      </right>
      <top/>
      <bottom/>
      <diagonal/>
    </border>
    <border>
      <left style="thin">
        <color indexed="8"/>
      </left>
      <right style="medium">
        <color indexed="64"/>
      </right>
      <top style="thin">
        <color indexed="64"/>
      </top>
      <bottom/>
      <diagonal/>
    </border>
    <border>
      <left style="thin">
        <color indexed="8"/>
      </left>
      <right style="medium">
        <color indexed="64"/>
      </right>
      <top/>
      <bottom/>
      <diagonal/>
    </border>
    <border>
      <left style="thin">
        <color indexed="8"/>
      </left>
      <right style="medium">
        <color indexed="64"/>
      </right>
      <top/>
      <bottom style="double">
        <color indexed="8"/>
      </bottom>
      <diagonal/>
    </border>
    <border>
      <left style="thin">
        <color indexed="8"/>
      </left>
      <right style="medium">
        <color indexed="64"/>
      </right>
      <top style="double">
        <color indexed="8"/>
      </top>
      <bottom style="thin">
        <color indexed="64"/>
      </bottom>
      <diagonal/>
    </border>
    <border>
      <left style="thin">
        <color indexed="8"/>
      </left>
      <right style="medium">
        <color indexed="64"/>
      </right>
      <top/>
      <bottom style="medium">
        <color indexed="64"/>
      </bottom>
      <diagonal/>
    </border>
    <border>
      <left/>
      <right style="medium">
        <color indexed="64"/>
      </right>
      <top style="double">
        <color indexed="64"/>
      </top>
      <bottom style="thin">
        <color indexed="8"/>
      </bottom>
      <diagonal/>
    </border>
    <border>
      <left style="thin">
        <color indexed="8"/>
      </left>
      <right style="thin">
        <color indexed="8"/>
      </right>
      <top style="double">
        <color indexed="64"/>
      </top>
      <bottom style="thin">
        <color indexed="64"/>
      </bottom>
      <diagonal/>
    </border>
    <border>
      <left style="thin">
        <color indexed="64"/>
      </left>
      <right style="medium">
        <color indexed="64"/>
      </right>
      <top/>
      <bottom style="double">
        <color indexed="64"/>
      </bottom>
      <diagonal/>
    </border>
    <border>
      <left style="thin">
        <color indexed="8"/>
      </left>
      <right style="medium">
        <color indexed="64"/>
      </right>
      <top/>
      <bottom style="thin">
        <color indexed="64"/>
      </bottom>
      <diagonal/>
    </border>
    <border>
      <left style="thin">
        <color indexed="8"/>
      </left>
      <right style="thin">
        <color indexed="8"/>
      </right>
      <top/>
      <bottom style="thin">
        <color indexed="64"/>
      </bottom>
      <diagonal/>
    </border>
    <border>
      <left/>
      <right style="thin">
        <color indexed="64"/>
      </right>
      <top/>
      <bottom style="double">
        <color indexed="64"/>
      </bottom>
      <diagonal/>
    </border>
    <border>
      <left style="thin">
        <color indexed="8"/>
      </left>
      <right style="thin">
        <color indexed="64"/>
      </right>
      <top style="double">
        <color indexed="64"/>
      </top>
      <bottom style="thin">
        <color indexed="64"/>
      </bottom>
      <diagonal/>
    </border>
    <border>
      <left style="thin">
        <color indexed="64"/>
      </left>
      <right style="thin">
        <color indexed="8"/>
      </right>
      <top/>
      <bottom style="double">
        <color indexed="64"/>
      </bottom>
      <diagonal/>
    </border>
    <border>
      <left style="thin">
        <color indexed="8"/>
      </left>
      <right style="thin">
        <color indexed="8"/>
      </right>
      <top style="double">
        <color indexed="64"/>
      </top>
      <bottom style="thin">
        <color indexed="8"/>
      </bottom>
      <diagonal/>
    </border>
    <border>
      <left style="thin">
        <color indexed="64"/>
      </left>
      <right style="thin">
        <color indexed="8"/>
      </right>
      <top style="double">
        <color indexed="64"/>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Down="1">
      <left style="medium">
        <color indexed="64"/>
      </left>
      <right/>
      <top style="medium">
        <color indexed="64"/>
      </top>
      <bottom/>
      <diagonal style="medium">
        <color indexed="64"/>
      </diagonal>
    </border>
    <border diagonalDown="1">
      <left/>
      <right style="medium">
        <color indexed="64"/>
      </right>
      <top style="medium">
        <color indexed="64"/>
      </top>
      <bottom/>
      <diagonal style="medium">
        <color indexed="64"/>
      </diagonal>
    </border>
    <border diagonalDown="1">
      <left style="medium">
        <color indexed="64"/>
      </left>
      <right/>
      <top/>
      <bottom/>
      <diagonal style="medium">
        <color indexed="64"/>
      </diagonal>
    </border>
    <border diagonalDown="1">
      <left/>
      <right style="medium">
        <color indexed="64"/>
      </right>
      <top/>
      <bottom/>
      <diagonal style="medium">
        <color indexed="64"/>
      </diagonal>
    </border>
    <border>
      <left style="medium">
        <color indexed="64"/>
      </left>
      <right style="medium">
        <color indexed="64"/>
      </right>
      <top/>
      <bottom/>
      <diagonal/>
    </border>
    <border diagonalDown="1">
      <left style="medium">
        <color indexed="64"/>
      </left>
      <right/>
      <top/>
      <bottom style="medium">
        <color indexed="64"/>
      </bottom>
      <diagonal style="medium">
        <color indexed="64"/>
      </diagonal>
    </border>
    <border diagonalDown="1">
      <left/>
      <right style="medium">
        <color indexed="64"/>
      </right>
      <top/>
      <bottom style="medium">
        <color indexed="64"/>
      </bottom>
      <diagonal style="medium">
        <color indexed="64"/>
      </diagonal>
    </border>
    <border>
      <left/>
      <right/>
      <top style="double">
        <color indexed="64"/>
      </top>
      <bottom/>
      <diagonal/>
    </border>
    <border>
      <left style="medium">
        <color indexed="64"/>
      </left>
      <right/>
      <top style="double">
        <color indexed="64"/>
      </top>
      <bottom/>
      <diagonal/>
    </border>
    <border>
      <left/>
      <right/>
      <top style="medium">
        <color indexed="64"/>
      </top>
      <bottom style="medium">
        <color indexed="64"/>
      </bottom>
      <diagonal/>
    </border>
    <border>
      <left/>
      <right/>
      <top/>
      <bottom style="thick">
        <color rgb="FFFF0000"/>
      </bottom>
      <diagonal/>
    </border>
    <border>
      <left/>
      <right style="thick">
        <color rgb="FFFF0000"/>
      </right>
      <top/>
      <bottom style="thick">
        <color rgb="FFFF0000"/>
      </bottom>
      <diagonal/>
    </border>
    <border>
      <left/>
      <right style="thick">
        <color rgb="FFFF0000"/>
      </right>
      <top/>
      <bottom/>
      <diagonal/>
    </border>
    <border>
      <left/>
      <right style="thick">
        <color rgb="FFFF0000"/>
      </right>
      <top style="thin">
        <color indexed="64"/>
      </top>
      <bottom/>
      <diagonal/>
    </border>
    <border>
      <left/>
      <right style="thick">
        <color rgb="FFFF0000"/>
      </right>
      <top style="thick">
        <color rgb="FFFF0000"/>
      </top>
      <bottom/>
      <diagonal/>
    </border>
    <border>
      <left/>
      <right style="thick">
        <color rgb="FFFF0000"/>
      </right>
      <top/>
      <bottom style="thin">
        <color indexed="64"/>
      </bottom>
      <diagonal/>
    </border>
    <border>
      <left style="thick">
        <color rgb="FFFF0000"/>
      </left>
      <right/>
      <top/>
      <bottom style="thick">
        <color rgb="FFFF0000"/>
      </bottom>
      <diagonal/>
    </border>
    <border>
      <left style="thick">
        <color rgb="FFFF0000"/>
      </left>
      <right/>
      <top/>
      <bottom/>
      <diagonal/>
    </border>
    <border>
      <left style="thin">
        <color indexed="64"/>
      </left>
      <right/>
      <top/>
      <bottom style="thick">
        <color rgb="FFFF0000"/>
      </bottom>
      <diagonal/>
    </border>
    <border>
      <left/>
      <right/>
      <top style="thick">
        <color rgb="FFFF0000"/>
      </top>
      <bottom/>
      <diagonal/>
    </border>
    <border>
      <left style="thin">
        <color indexed="8"/>
      </left>
      <right style="thin">
        <color indexed="8"/>
      </right>
      <top/>
      <bottom style="medium">
        <color indexed="64"/>
      </bottom>
      <diagonal/>
    </border>
  </borders>
  <cellStyleXfs count="60">
    <xf numFmtId="0" fontId="0" fillId="0" borderId="0">
      <alignment vertical="center"/>
    </xf>
    <xf numFmtId="0" fontId="19" fillId="4" borderId="0" applyNumberFormat="0" applyBorder="0" applyAlignment="0" applyProtection="0"/>
    <xf numFmtId="0" fontId="19" fillId="3" borderId="0" applyNumberFormat="0" applyBorder="0" applyAlignment="0" applyProtection="0"/>
    <xf numFmtId="0" fontId="19" fillId="2"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3" borderId="0" applyNumberFormat="0" applyBorder="0" applyAlignment="0" applyProtection="0"/>
    <xf numFmtId="0" fontId="19" fillId="2" borderId="0" applyNumberFormat="0" applyBorder="0" applyAlignment="0" applyProtection="0"/>
    <xf numFmtId="0" fontId="19" fillId="4" borderId="0" applyNumberFormat="0" applyBorder="0" applyAlignment="0" applyProtection="0"/>
    <xf numFmtId="0" fontId="19" fillId="6" borderId="0" applyNumberFormat="0" applyBorder="0" applyAlignment="0" applyProtection="0"/>
    <xf numFmtId="0" fontId="19" fillId="3" borderId="0" applyNumberFormat="0" applyBorder="0" applyAlignment="0" applyProtection="0"/>
    <xf numFmtId="0" fontId="20" fillId="8" borderId="0" applyNumberFormat="0" applyBorder="0" applyAlignment="0" applyProtection="0"/>
    <xf numFmtId="0" fontId="20" fillId="7" borderId="0" applyNumberFormat="0" applyBorder="0" applyAlignment="0" applyProtection="0"/>
    <xf numFmtId="0" fontId="20" fillId="2" borderId="0" applyNumberFormat="0" applyBorder="0" applyAlignment="0" applyProtection="0"/>
    <xf numFmtId="0" fontId="20" fillId="9" borderId="0" applyNumberFormat="0" applyBorder="0" applyAlignment="0" applyProtection="0"/>
    <xf numFmtId="0" fontId="20" fillId="8" borderId="0" applyNumberFormat="0" applyBorder="0" applyAlignment="0" applyProtection="0"/>
    <xf numFmtId="0" fontId="20" fillId="3" borderId="0" applyNumberFormat="0" applyBorder="0" applyAlignment="0" applyProtection="0"/>
    <xf numFmtId="0" fontId="18" fillId="0" borderId="0">
      <alignment vertical="center"/>
    </xf>
    <xf numFmtId="0" fontId="18" fillId="0" borderId="0">
      <alignment vertical="center"/>
    </xf>
    <xf numFmtId="0" fontId="18" fillId="0" borderId="0">
      <alignment vertical="center"/>
    </xf>
    <xf numFmtId="0" fontId="18" fillId="0" borderId="0" applyProtection="0">
      <alignment vertical="center"/>
    </xf>
    <xf numFmtId="0" fontId="21" fillId="0" borderId="0" applyNumberFormat="0" applyFill="0" applyBorder="0" applyAlignment="0" applyProtection="0">
      <alignment vertical="center"/>
    </xf>
    <xf numFmtId="0" fontId="9" fillId="0" borderId="1" applyNumberFormat="0" applyFill="0" applyAlignment="0" applyProtection="0"/>
    <xf numFmtId="6" fontId="18" fillId="0" borderId="0" applyFont="0" applyFill="0" applyBorder="0" applyAlignment="0" applyProtection="0">
      <alignment vertical="center"/>
    </xf>
    <xf numFmtId="176" fontId="18" fillId="0" borderId="0" applyFill="0" applyBorder="0" applyProtection="0">
      <alignment vertical="center"/>
    </xf>
    <xf numFmtId="6" fontId="18" fillId="0" borderId="0" applyFont="0" applyFill="0" applyBorder="0" applyAlignment="0" applyProtection="0">
      <alignment vertical="center"/>
    </xf>
    <xf numFmtId="177" fontId="18" fillId="0" borderId="0" applyFill="0" applyBorder="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 fillId="0" borderId="0">
      <alignment vertical="center"/>
    </xf>
    <xf numFmtId="0" fontId="3" fillId="0" borderId="0" applyProtection="0">
      <alignment vertical="center"/>
    </xf>
    <xf numFmtId="0" fontId="3" fillId="0" borderId="0" applyProtection="0">
      <alignment vertical="center"/>
    </xf>
    <xf numFmtId="0" fontId="18" fillId="0" borderId="0">
      <alignment vertical="center"/>
    </xf>
    <xf numFmtId="0" fontId="18" fillId="0" borderId="0">
      <alignment vertical="center"/>
    </xf>
    <xf numFmtId="0" fontId="18" fillId="0" borderId="0">
      <alignment vertical="center"/>
    </xf>
    <xf numFmtId="0" fontId="3" fillId="0" borderId="0">
      <alignment vertical="center"/>
    </xf>
    <xf numFmtId="0" fontId="18" fillId="0" borderId="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 fillId="0" borderId="0"/>
    <xf numFmtId="0" fontId="18" fillId="0" borderId="0">
      <alignment vertical="center"/>
    </xf>
    <xf numFmtId="0" fontId="18" fillId="0" borderId="0">
      <alignment vertical="center"/>
    </xf>
    <xf numFmtId="0" fontId="18" fillId="0" borderId="0" applyNumberFormat="0" applyFill="0" applyBorder="0" applyProtection="0"/>
    <xf numFmtId="0" fontId="3" fillId="0" borderId="0">
      <alignment vertical="center"/>
    </xf>
    <xf numFmtId="0" fontId="3" fillId="0" borderId="0" applyProtection="0">
      <alignment vertical="center"/>
    </xf>
    <xf numFmtId="0" fontId="3" fillId="0" borderId="0" applyProtection="0"/>
    <xf numFmtId="0" fontId="3" fillId="0" borderId="0">
      <alignment vertical="center"/>
    </xf>
    <xf numFmtId="0" fontId="18" fillId="0" borderId="0" applyNumberFormat="0" applyFill="0" applyBorder="0" applyProtection="0"/>
    <xf numFmtId="0" fontId="3" fillId="0" borderId="0">
      <alignment vertical="center"/>
    </xf>
    <xf numFmtId="0" fontId="22" fillId="10" borderId="0" applyNumberFormat="0" applyBorder="0" applyAlignment="0" applyProtection="0"/>
    <xf numFmtId="0" fontId="18" fillId="0" borderId="0">
      <alignment vertical="center"/>
    </xf>
  </cellStyleXfs>
  <cellXfs count="661">
    <xf numFmtId="0" fontId="0" fillId="0" borderId="0" xfId="0">
      <alignment vertical="center"/>
    </xf>
    <xf numFmtId="0" fontId="2" fillId="0" borderId="0" xfId="0" applyFont="1">
      <alignment vertical="center"/>
    </xf>
    <xf numFmtId="0" fontId="2" fillId="0" borderId="0" xfId="51" applyNumberFormat="1" applyFont="1" applyFill="1" applyBorder="1" applyAlignment="1" applyProtection="1">
      <alignment vertical="center"/>
    </xf>
    <xf numFmtId="0" fontId="10" fillId="0" borderId="0" xfId="51" applyNumberFormat="1" applyFont="1" applyFill="1" applyBorder="1" applyAlignment="1" applyProtection="1">
      <alignment vertical="center"/>
    </xf>
    <xf numFmtId="0" fontId="2" fillId="0" borderId="2" xfId="51" applyNumberFormat="1" applyFont="1" applyFill="1" applyBorder="1" applyAlignment="1" applyProtection="1">
      <alignment vertical="center"/>
    </xf>
    <xf numFmtId="0" fontId="2" fillId="0" borderId="3" xfId="51" applyNumberFormat="1" applyFont="1" applyFill="1" applyBorder="1" applyAlignment="1" applyProtection="1">
      <alignment horizontal="center" vertical="center"/>
    </xf>
    <xf numFmtId="0" fontId="2" fillId="0" borderId="4" xfId="51" applyNumberFormat="1" applyFont="1" applyFill="1" applyBorder="1" applyAlignment="1" applyProtection="1">
      <alignment horizontal="center" vertical="center"/>
    </xf>
    <xf numFmtId="0" fontId="6" fillId="0" borderId="5" xfId="51" applyNumberFormat="1" applyFont="1" applyFill="1" applyBorder="1" applyAlignment="1" applyProtection="1">
      <alignment horizontal="center" vertical="center"/>
    </xf>
    <xf numFmtId="0" fontId="6" fillId="0" borderId="6" xfId="51" applyNumberFormat="1" applyFont="1" applyFill="1" applyBorder="1" applyAlignment="1" applyProtection="1">
      <alignment horizontal="center" vertical="center"/>
    </xf>
    <xf numFmtId="0" fontId="6" fillId="0" borderId="7" xfId="51" applyNumberFormat="1" applyFont="1" applyFill="1" applyBorder="1" applyAlignment="1" applyProtection="1">
      <alignment horizontal="center" vertical="center"/>
    </xf>
    <xf numFmtId="0" fontId="2" fillId="0" borderId="8" xfId="51" applyNumberFormat="1" applyFont="1" applyFill="1" applyBorder="1" applyAlignment="1" applyProtection="1">
      <alignment vertical="center"/>
    </xf>
    <xf numFmtId="0" fontId="4" fillId="0" borderId="88" xfId="51" applyNumberFormat="1" applyFont="1" applyFill="1" applyBorder="1" applyAlignment="1" applyProtection="1">
      <alignment horizontal="center" vertical="center"/>
    </xf>
    <xf numFmtId="0" fontId="4" fillId="0" borderId="9" xfId="51" applyNumberFormat="1" applyFont="1" applyFill="1" applyBorder="1" applyAlignment="1" applyProtection="1">
      <alignment horizontal="center" vertical="center"/>
    </xf>
    <xf numFmtId="0" fontId="4" fillId="0" borderId="10" xfId="51" applyNumberFormat="1" applyFont="1" applyFill="1" applyBorder="1" applyAlignment="1" applyProtection="1">
      <alignment horizontal="center" vertical="center"/>
    </xf>
    <xf numFmtId="0" fontId="2" fillId="0" borderId="12" xfId="51" applyNumberFormat="1" applyFont="1" applyFill="1" applyBorder="1" applyAlignment="1" applyProtection="1">
      <alignment horizontal="center" vertical="center"/>
    </xf>
    <xf numFmtId="0" fontId="2" fillId="0" borderId="0" xfId="51" applyNumberFormat="1" applyFont="1" applyFill="1" applyBorder="1" applyAlignment="1" applyProtection="1">
      <alignment horizontal="center" vertical="center"/>
    </xf>
    <xf numFmtId="0" fontId="2" fillId="0" borderId="13" xfId="51" applyNumberFormat="1" applyFont="1" applyFill="1" applyBorder="1" applyAlignment="1" applyProtection="1">
      <alignment horizontal="center" vertical="center"/>
    </xf>
    <xf numFmtId="0" fontId="2" fillId="0" borderId="14" xfId="51" applyNumberFormat="1" applyFont="1" applyFill="1" applyBorder="1" applyAlignment="1" applyProtection="1">
      <alignment horizontal="center" vertical="center"/>
    </xf>
    <xf numFmtId="0" fontId="2" fillId="0" borderId="9" xfId="51" applyNumberFormat="1" applyFont="1" applyFill="1" applyBorder="1" applyAlignment="1" applyProtection="1">
      <alignment horizontal="center" vertical="center"/>
    </xf>
    <xf numFmtId="0" fontId="2" fillId="0" borderId="15" xfId="51" applyNumberFormat="1" applyFont="1" applyFill="1" applyBorder="1" applyAlignment="1" applyProtection="1">
      <alignment horizontal="center" vertical="center"/>
    </xf>
    <xf numFmtId="0" fontId="2" fillId="0" borderId="16" xfId="51" applyNumberFormat="1" applyFont="1" applyFill="1" applyBorder="1" applyAlignment="1" applyProtection="1">
      <alignment horizontal="center" vertical="center"/>
    </xf>
    <xf numFmtId="0" fontId="2" fillId="0" borderId="17" xfId="51" applyNumberFormat="1" applyFont="1" applyFill="1" applyBorder="1" applyAlignment="1" applyProtection="1">
      <alignment horizontal="center" vertical="center"/>
    </xf>
    <xf numFmtId="0" fontId="2" fillId="0" borderId="18" xfId="51" applyNumberFormat="1" applyFont="1" applyFill="1" applyBorder="1" applyAlignment="1" applyProtection="1">
      <alignment horizontal="center" vertical="center" wrapText="1"/>
    </xf>
    <xf numFmtId="0" fontId="2" fillId="0" borderId="19" xfId="51" applyNumberFormat="1" applyFont="1" applyFill="1" applyBorder="1" applyAlignment="1" applyProtection="1">
      <alignment horizontal="center" vertical="center" wrapText="1"/>
    </xf>
    <xf numFmtId="0" fontId="2" fillId="0" borderId="20" xfId="51" applyNumberFormat="1" applyFont="1" applyFill="1" applyBorder="1" applyAlignment="1" applyProtection="1">
      <alignment horizontal="center" vertical="center"/>
    </xf>
    <xf numFmtId="0" fontId="2" fillId="0" borderId="11" xfId="51" applyNumberFormat="1" applyFont="1" applyFill="1" applyBorder="1" applyAlignment="1" applyProtection="1">
      <alignment horizontal="center" vertical="center" wrapText="1"/>
    </xf>
    <xf numFmtId="0" fontId="2" fillId="0" borderId="21" xfId="51" applyNumberFormat="1" applyFont="1" applyFill="1" applyBorder="1" applyAlignment="1" applyProtection="1">
      <alignment horizontal="center" vertical="center"/>
    </xf>
    <xf numFmtId="0" fontId="2" fillId="0" borderId="22" xfId="51" applyNumberFormat="1" applyFont="1" applyFill="1" applyBorder="1" applyAlignment="1" applyProtection="1">
      <alignment vertical="center"/>
    </xf>
    <xf numFmtId="0" fontId="2" fillId="0" borderId="23" xfId="51" applyNumberFormat="1" applyFont="1" applyFill="1" applyBorder="1" applyAlignment="1" applyProtection="1">
      <alignment horizontal="center" vertical="center"/>
    </xf>
    <xf numFmtId="0" fontId="7" fillId="0" borderId="13" xfId="51" applyNumberFormat="1" applyFont="1" applyFill="1" applyBorder="1" applyAlignment="1" applyProtection="1">
      <alignment horizontal="center" vertical="center"/>
    </xf>
    <xf numFmtId="0" fontId="2" fillId="0" borderId="18" xfId="51" applyNumberFormat="1" applyFont="1" applyFill="1" applyBorder="1" applyAlignment="1" applyProtection="1">
      <alignment horizontal="center" vertical="center"/>
    </xf>
    <xf numFmtId="0" fontId="2" fillId="0" borderId="24" xfId="51" applyNumberFormat="1" applyFont="1" applyFill="1" applyBorder="1" applyAlignment="1" applyProtection="1">
      <alignment horizontal="center" vertical="center"/>
    </xf>
    <xf numFmtId="0" fontId="2" fillId="0" borderId="25" xfId="51" applyNumberFormat="1" applyFont="1" applyFill="1" applyBorder="1" applyAlignment="1" applyProtection="1">
      <alignment horizontal="center" vertical="center"/>
    </xf>
    <xf numFmtId="0" fontId="2" fillId="0" borderId="26" xfId="51" applyNumberFormat="1" applyFont="1" applyFill="1" applyBorder="1" applyAlignment="1" applyProtection="1">
      <alignment horizontal="center" vertical="center" wrapText="1"/>
    </xf>
    <xf numFmtId="0" fontId="2" fillId="0" borderId="10" xfId="51" applyNumberFormat="1" applyFont="1" applyFill="1" applyBorder="1" applyAlignment="1" applyProtection="1">
      <alignment horizontal="center" vertical="center"/>
    </xf>
    <xf numFmtId="0" fontId="2" fillId="0" borderId="7" xfId="51" applyNumberFormat="1" applyFont="1" applyFill="1" applyBorder="1" applyAlignment="1" applyProtection="1">
      <alignment horizontal="center" vertical="center"/>
    </xf>
    <xf numFmtId="0" fontId="2" fillId="0" borderId="27" xfId="51" applyNumberFormat="1" applyFont="1" applyFill="1" applyBorder="1" applyAlignment="1" applyProtection="1">
      <alignment vertical="center"/>
    </xf>
    <xf numFmtId="0" fontId="12" fillId="0" borderId="28" xfId="56" applyNumberFormat="1" applyFont="1" applyFill="1" applyBorder="1" applyAlignment="1" applyProtection="1">
      <alignment horizontal="center" vertical="center"/>
    </xf>
    <xf numFmtId="0" fontId="12" fillId="0" borderId="5" xfId="56" applyNumberFormat="1" applyFont="1" applyFill="1" applyBorder="1" applyAlignment="1" applyProtection="1">
      <alignment horizontal="center" vertical="center" wrapText="1"/>
    </xf>
    <xf numFmtId="0" fontId="12" fillId="0" borderId="5" xfId="56" applyNumberFormat="1" applyFont="1" applyFill="1" applyBorder="1" applyAlignment="1" applyProtection="1">
      <alignment horizontal="center" vertical="center"/>
    </xf>
    <xf numFmtId="0" fontId="2" fillId="0" borderId="9" xfId="51" applyNumberFormat="1" applyFont="1" applyFill="1" applyBorder="1" applyAlignment="1" applyProtection="1">
      <alignment horizontal="center" vertical="center" wrapText="1"/>
    </xf>
    <xf numFmtId="0" fontId="2" fillId="0" borderId="29" xfId="51" applyNumberFormat="1" applyFont="1" applyFill="1" applyBorder="1" applyAlignment="1" applyProtection="1">
      <alignment horizontal="center" vertical="center" wrapText="1"/>
    </xf>
    <xf numFmtId="0" fontId="2" fillId="0" borderId="30" xfId="51" applyNumberFormat="1" applyFont="1" applyFill="1" applyBorder="1" applyAlignment="1" applyProtection="1">
      <alignment horizontal="center" vertical="center"/>
    </xf>
    <xf numFmtId="0" fontId="2" fillId="0" borderId="31" xfId="51" applyNumberFormat="1" applyFont="1" applyFill="1" applyBorder="1" applyAlignment="1" applyProtection="1">
      <alignment horizontal="center" vertical="center"/>
    </xf>
    <xf numFmtId="0" fontId="2" fillId="0" borderId="32" xfId="51" applyNumberFormat="1" applyFont="1" applyFill="1" applyBorder="1" applyAlignment="1" applyProtection="1">
      <alignment horizontal="center" vertical="center"/>
    </xf>
    <xf numFmtId="0" fontId="2" fillId="0" borderId="33" xfId="51" applyNumberFormat="1" applyFont="1" applyFill="1" applyBorder="1" applyAlignment="1" applyProtection="1">
      <alignment horizontal="center" vertical="center"/>
    </xf>
    <xf numFmtId="0" fontId="2" fillId="0" borderId="16" xfId="51" applyNumberFormat="1" applyFont="1" applyFill="1" applyBorder="1" applyAlignment="1" applyProtection="1">
      <alignment horizontal="center" vertical="center" wrapText="1"/>
    </xf>
    <xf numFmtId="0" fontId="2" fillId="0" borderId="34" xfId="51" applyNumberFormat="1" applyFont="1" applyFill="1" applyBorder="1" applyAlignment="1" applyProtection="1">
      <alignment horizontal="center" vertical="center"/>
    </xf>
    <xf numFmtId="0" fontId="12" fillId="0" borderId="25" xfId="56" applyNumberFormat="1" applyFont="1" applyFill="1" applyBorder="1" applyAlignment="1" applyProtection="1">
      <alignment horizontal="center" vertical="center"/>
    </xf>
    <xf numFmtId="0" fontId="2" fillId="0" borderId="35" xfId="51" applyNumberFormat="1" applyFont="1" applyFill="1" applyBorder="1" applyAlignment="1" applyProtection="1">
      <alignment vertical="center"/>
    </xf>
    <xf numFmtId="0" fontId="2" fillId="0" borderId="35" xfId="51" applyNumberFormat="1" applyFont="1" applyFill="1" applyBorder="1" applyAlignment="1" applyProtection="1">
      <alignment horizontal="center" vertical="center"/>
    </xf>
    <xf numFmtId="0" fontId="2" fillId="0" borderId="36" xfId="51" applyNumberFormat="1" applyFont="1" applyFill="1" applyBorder="1" applyAlignment="1" applyProtection="1">
      <alignment horizontal="center" vertical="center"/>
    </xf>
    <xf numFmtId="0" fontId="6" fillId="0" borderId="14" xfId="51" applyNumberFormat="1" applyFont="1" applyFill="1" applyBorder="1" applyAlignment="1" applyProtection="1">
      <alignment horizontal="center" vertical="center"/>
    </xf>
    <xf numFmtId="0" fontId="2" fillId="0" borderId="5" xfId="51" applyNumberFormat="1" applyFont="1" applyFill="1" applyBorder="1" applyAlignment="1" applyProtection="1">
      <alignment horizontal="center" vertical="center"/>
    </xf>
    <xf numFmtId="0" fontId="2" fillId="0" borderId="0" xfId="51" applyNumberFormat="1" applyFont="1" applyFill="1" applyBorder="1" applyAlignment="1" applyProtection="1">
      <alignment horizontal="center" vertical="center" wrapText="1"/>
    </xf>
    <xf numFmtId="0" fontId="7" fillId="0" borderId="5" xfId="51" applyNumberFormat="1" applyFont="1" applyFill="1" applyBorder="1" applyAlignment="1" applyProtection="1">
      <alignment horizontal="center" vertical="center"/>
    </xf>
    <xf numFmtId="0" fontId="1" fillId="0" borderId="5" xfId="51" applyNumberFormat="1" applyFont="1" applyFill="1" applyBorder="1" applyAlignment="1" applyProtection="1">
      <alignment horizontal="center" vertical="center"/>
    </xf>
    <xf numFmtId="0" fontId="7" fillId="0" borderId="0" xfId="51" applyNumberFormat="1" applyFont="1" applyFill="1" applyBorder="1" applyAlignment="1" applyProtection="1">
      <alignment horizontal="center" vertical="center"/>
    </xf>
    <xf numFmtId="0" fontId="2" fillId="0" borderId="19" xfId="51" applyNumberFormat="1" applyFont="1" applyFill="1" applyBorder="1" applyAlignment="1" applyProtection="1">
      <alignment horizontal="center" vertical="center"/>
    </xf>
    <xf numFmtId="0" fontId="2" fillId="0" borderId="37" xfId="51" applyNumberFormat="1" applyFont="1" applyFill="1" applyBorder="1" applyAlignment="1" applyProtection="1">
      <alignment horizontal="center" vertical="center"/>
    </xf>
    <xf numFmtId="0" fontId="2" fillId="0" borderId="7" xfId="51" applyNumberFormat="1" applyFont="1" applyFill="1" applyBorder="1" applyAlignment="1" applyProtection="1">
      <alignment horizontal="center" vertical="center" wrapText="1"/>
    </xf>
    <xf numFmtId="0" fontId="2" fillId="0" borderId="37" xfId="51" applyNumberFormat="1" applyFont="1" applyFill="1" applyBorder="1" applyAlignment="1" applyProtection="1">
      <alignment horizontal="center" vertical="center" wrapText="1"/>
    </xf>
    <xf numFmtId="0" fontId="13" fillId="0" borderId="5" xfId="51" applyNumberFormat="1" applyFont="1" applyFill="1" applyBorder="1" applyAlignment="1" applyProtection="1">
      <alignment horizontal="center" vertical="center"/>
    </xf>
    <xf numFmtId="0" fontId="2" fillId="0" borderId="7" xfId="51" applyNumberFormat="1" applyFont="1" applyFill="1" applyBorder="1" applyAlignment="1" applyProtection="1">
      <alignment vertical="center"/>
    </xf>
    <xf numFmtId="0" fontId="2" fillId="0" borderId="37" xfId="51" applyNumberFormat="1" applyFont="1" applyFill="1" applyBorder="1" applyAlignment="1" applyProtection="1">
      <alignment vertical="center"/>
    </xf>
    <xf numFmtId="0" fontId="7" fillId="0" borderId="5" xfId="51" applyNumberFormat="1" applyFont="1" applyFill="1" applyBorder="1" applyAlignment="1" applyProtection="1">
      <alignment horizontal="center" vertical="center" wrapText="1"/>
    </xf>
    <xf numFmtId="0" fontId="7" fillId="0" borderId="0" xfId="51" applyNumberFormat="1" applyFont="1" applyFill="1" applyBorder="1" applyAlignment="1" applyProtection="1">
      <alignment horizontal="center" vertical="center" wrapText="1"/>
    </xf>
    <xf numFmtId="0" fontId="2" fillId="0" borderId="5" xfId="51" applyNumberFormat="1" applyFont="1" applyFill="1" applyBorder="1" applyAlignment="1" applyProtection="1">
      <alignment horizontal="center" vertical="center" wrapText="1"/>
    </xf>
    <xf numFmtId="0" fontId="2" fillId="0" borderId="31" xfId="51" applyNumberFormat="1" applyFont="1" applyFill="1" applyBorder="1" applyAlignment="1" applyProtection="1">
      <alignment horizontal="center" vertical="center" wrapText="1"/>
    </xf>
    <xf numFmtId="0" fontId="2" fillId="0" borderId="25" xfId="51" applyNumberFormat="1" applyFont="1" applyFill="1" applyBorder="1" applyAlignment="1" applyProtection="1">
      <alignment horizontal="center" vertical="center" wrapText="1"/>
    </xf>
    <xf numFmtId="0" fontId="2" fillId="0" borderId="38" xfId="51" applyNumberFormat="1" applyFont="1" applyFill="1" applyBorder="1" applyAlignment="1" applyProtection="1">
      <alignment horizontal="center" vertical="center"/>
    </xf>
    <xf numFmtId="0" fontId="6" fillId="0" borderId="5" xfId="51" applyNumberFormat="1" applyFont="1" applyFill="1" applyBorder="1" applyAlignment="1" applyProtection="1">
      <alignment vertical="center"/>
    </xf>
    <xf numFmtId="0" fontId="6" fillId="0" borderId="14" xfId="51" applyNumberFormat="1" applyFont="1" applyFill="1" applyBorder="1" applyAlignment="1" applyProtection="1">
      <alignment vertical="center"/>
    </xf>
    <xf numFmtId="0" fontId="6" fillId="0" borderId="39" xfId="51" applyNumberFormat="1" applyFont="1" applyFill="1" applyBorder="1" applyAlignment="1" applyProtection="1">
      <alignment vertical="center"/>
    </xf>
    <xf numFmtId="0" fontId="2" fillId="0" borderId="35" xfId="51" applyNumberFormat="1" applyFont="1" applyFill="1" applyBorder="1" applyAlignment="1" applyProtection="1">
      <alignment horizontal="center" vertical="center" wrapText="1"/>
    </xf>
    <xf numFmtId="0" fontId="2" fillId="0" borderId="41" xfId="51" applyNumberFormat="1" applyFont="1" applyFill="1" applyBorder="1" applyAlignment="1" applyProtection="1">
      <alignment horizontal="center" vertical="center" wrapText="1"/>
    </xf>
    <xf numFmtId="0" fontId="2" fillId="0" borderId="41" xfId="51" applyNumberFormat="1" applyFont="1" applyFill="1" applyBorder="1" applyAlignment="1" applyProtection="1">
      <alignment vertical="center"/>
    </xf>
    <xf numFmtId="0" fontId="2" fillId="0" borderId="8" xfId="51" applyNumberFormat="1" applyFont="1" applyFill="1" applyBorder="1" applyAlignment="1" applyProtection="1">
      <alignment horizontal="center" vertical="center" wrapText="1"/>
    </xf>
    <xf numFmtId="0" fontId="2" fillId="0" borderId="42" xfId="51" applyNumberFormat="1" applyFont="1" applyFill="1" applyBorder="1" applyAlignment="1" applyProtection="1">
      <alignment horizontal="center" vertical="center" wrapText="1"/>
    </xf>
    <xf numFmtId="0" fontId="9" fillId="0" borderId="7" xfId="51" applyNumberFormat="1" applyFont="1" applyFill="1" applyBorder="1" applyAlignment="1" applyProtection="1">
      <alignment horizontal="center" vertical="center" wrapText="1"/>
    </xf>
    <xf numFmtId="0" fontId="9" fillId="0" borderId="40" xfId="51" applyNumberFormat="1" applyFont="1" applyFill="1" applyBorder="1" applyAlignment="1" applyProtection="1">
      <alignment horizontal="center" vertical="center" wrapText="1"/>
    </xf>
    <xf numFmtId="0" fontId="9" fillId="0" borderId="21" xfId="51" applyNumberFormat="1" applyFont="1" applyFill="1" applyBorder="1" applyAlignment="1" applyProtection="1">
      <alignment horizontal="center" vertical="center" wrapText="1"/>
    </xf>
    <xf numFmtId="0" fontId="2" fillId="0" borderId="43" xfId="51" applyNumberFormat="1" applyFont="1" applyFill="1" applyBorder="1" applyAlignment="1" applyProtection="1">
      <alignment horizontal="center" vertical="center" wrapText="1"/>
    </xf>
    <xf numFmtId="0" fontId="2" fillId="0" borderId="44" xfId="0" applyFont="1" applyBorder="1">
      <alignment vertical="center"/>
    </xf>
    <xf numFmtId="0" fontId="2" fillId="0" borderId="45" xfId="0" applyFont="1" applyBorder="1">
      <alignment vertical="center"/>
    </xf>
    <xf numFmtId="0" fontId="2" fillId="0" borderId="47" xfId="0" applyFont="1" applyBorder="1">
      <alignment vertical="center"/>
    </xf>
    <xf numFmtId="0" fontId="2" fillId="0" borderId="48" xfId="0" applyFont="1" applyBorder="1">
      <alignment vertical="center"/>
    </xf>
    <xf numFmtId="0" fontId="1" fillId="0" borderId="0" xfId="55" applyFont="1">
      <alignment vertical="center"/>
    </xf>
    <xf numFmtId="0" fontId="2" fillId="0" borderId="0" xfId="30" applyFont="1" applyAlignment="1">
      <alignment horizontal="left"/>
    </xf>
    <xf numFmtId="0" fontId="4" fillId="0" borderId="26" xfId="51" applyNumberFormat="1" applyFont="1" applyFill="1" applyBorder="1" applyAlignment="1" applyProtection="1">
      <alignment horizontal="center" vertical="center" wrapText="1"/>
    </xf>
    <xf numFmtId="0" fontId="29" fillId="0" borderId="9" xfId="51" applyNumberFormat="1" applyFont="1" applyFill="1" applyBorder="1" applyAlignment="1" applyProtection="1">
      <alignment horizontal="center" vertical="center"/>
    </xf>
    <xf numFmtId="0" fontId="29" fillId="0" borderId="4" xfId="51" applyNumberFormat="1" applyFont="1" applyFill="1" applyBorder="1" applyAlignment="1" applyProtection="1">
      <alignment horizontal="center" vertical="center"/>
    </xf>
    <xf numFmtId="0" fontId="29" fillId="0" borderId="53" xfId="51" applyNumberFormat="1" applyFont="1" applyFill="1" applyBorder="1" applyAlignment="1" applyProtection="1">
      <alignment horizontal="center" vertical="center"/>
    </xf>
    <xf numFmtId="0" fontId="29" fillId="0" borderId="0" xfId="51" applyNumberFormat="1" applyFont="1" applyFill="1" applyBorder="1" applyAlignment="1" applyProtection="1">
      <alignment horizontal="center" vertical="center"/>
    </xf>
    <xf numFmtId="0" fontId="30" fillId="0" borderId="53" xfId="51" applyNumberFormat="1" applyFont="1" applyFill="1" applyBorder="1" applyAlignment="1" applyProtection="1">
      <alignment horizontal="center" vertical="center"/>
    </xf>
    <xf numFmtId="0" fontId="1" fillId="0" borderId="0" xfId="53" applyFont="1">
      <alignment vertical="center"/>
    </xf>
    <xf numFmtId="0" fontId="1" fillId="0" borderId="0" xfId="0" applyFont="1">
      <alignment vertical="center"/>
    </xf>
    <xf numFmtId="0" fontId="2" fillId="0" borderId="0" xfId="0" applyFont="1" applyAlignment="1"/>
    <xf numFmtId="178" fontId="1" fillId="0" borderId="0" xfId="53" applyNumberFormat="1" applyFont="1">
      <alignment vertical="center"/>
    </xf>
    <xf numFmtId="0" fontId="2" fillId="0" borderId="0" xfId="53" applyFont="1">
      <alignment vertical="center"/>
    </xf>
    <xf numFmtId="0" fontId="1" fillId="0" borderId="0" xfId="53" applyFont="1" applyAlignment="1">
      <alignment horizontal="right" vertical="center"/>
    </xf>
    <xf numFmtId="0" fontId="2" fillId="0" borderId="0" xfId="0" applyFont="1" applyAlignment="1">
      <alignment horizontal="right"/>
    </xf>
    <xf numFmtId="0" fontId="2" fillId="0" borderId="0" xfId="53" applyFont="1" applyAlignment="1">
      <alignment horizontal="left" vertical="center"/>
    </xf>
    <xf numFmtId="0" fontId="2" fillId="0" borderId="0" xfId="53" applyFont="1" applyAlignment="1">
      <alignment horizontal="right" vertical="center"/>
    </xf>
    <xf numFmtId="0" fontId="4" fillId="0" borderId="0" xfId="53" applyFont="1">
      <alignment vertical="center"/>
    </xf>
    <xf numFmtId="0" fontId="31" fillId="0" borderId="0" xfId="53" applyFont="1">
      <alignment vertical="center"/>
    </xf>
    <xf numFmtId="0" fontId="2" fillId="0" borderId="0" xfId="53" applyFont="1" applyAlignment="1">
      <alignment horizontal="left" vertical="center" shrinkToFit="1"/>
    </xf>
    <xf numFmtId="0" fontId="2" fillId="0" borderId="0" xfId="40" applyFont="1" applyAlignment="1"/>
    <xf numFmtId="0" fontId="0" fillId="0" borderId="0" xfId="40" applyFont="1" applyAlignment="1"/>
    <xf numFmtId="0" fontId="1" fillId="0" borderId="0" xfId="40" applyFont="1" applyAlignment="1"/>
    <xf numFmtId="0" fontId="1" fillId="0" borderId="0" xfId="53" applyFont="1" applyAlignment="1">
      <alignment horizontal="left" vertical="center"/>
    </xf>
    <xf numFmtId="0" fontId="31" fillId="0" borderId="0" xfId="53" applyFont="1" applyAlignment="1">
      <alignment horizontal="left" vertical="center" shrinkToFit="1"/>
    </xf>
    <xf numFmtId="0" fontId="2" fillId="0" borderId="0" xfId="40" applyFont="1">
      <alignment vertical="center"/>
    </xf>
    <xf numFmtId="10" fontId="1" fillId="0" borderId="0" xfId="53" applyNumberFormat="1" applyFont="1">
      <alignment vertical="center"/>
    </xf>
    <xf numFmtId="0" fontId="1" fillId="0" borderId="0" xfId="52" applyFont="1">
      <alignment vertical="center"/>
    </xf>
    <xf numFmtId="0" fontId="1" fillId="0" borderId="0" xfId="0" applyFont="1" applyAlignment="1"/>
    <xf numFmtId="0" fontId="30" fillId="0" borderId="0" xfId="53" applyFont="1">
      <alignment vertical="center"/>
    </xf>
    <xf numFmtId="0" fontId="30" fillId="0" borderId="0" xfId="53" applyFont="1" applyAlignment="1">
      <alignment horizontal="right" vertical="center"/>
    </xf>
    <xf numFmtId="0" fontId="2" fillId="0" borderId="0" xfId="48" applyFont="1"/>
    <xf numFmtId="0" fontId="1" fillId="11" borderId="0" xfId="53" applyFont="1" applyFill="1">
      <alignment vertical="center"/>
    </xf>
    <xf numFmtId="0" fontId="2" fillId="0" borderId="0" xfId="42" applyFont="1" applyAlignment="1">
      <alignment horizontal="right"/>
    </xf>
    <xf numFmtId="0" fontId="25" fillId="0" borderId="0" xfId="0" applyFont="1">
      <alignment vertical="center"/>
    </xf>
    <xf numFmtId="0" fontId="2" fillId="0" borderId="0" xfId="46" applyFont="1" applyAlignment="1"/>
    <xf numFmtId="0" fontId="2" fillId="0" borderId="0" xfId="42" applyFont="1" applyAlignment="1">
      <alignment horizontal="left"/>
    </xf>
    <xf numFmtId="0" fontId="33" fillId="0" borderId="0" xfId="0" applyFont="1">
      <alignment vertical="center"/>
    </xf>
    <xf numFmtId="0" fontId="34" fillId="0" borderId="0" xfId="0" applyFont="1">
      <alignment vertical="center"/>
    </xf>
    <xf numFmtId="0" fontId="2" fillId="0" borderId="0" xfId="51" applyFont="1" applyAlignment="1">
      <alignment vertical="center"/>
    </xf>
    <xf numFmtId="0" fontId="2" fillId="0" borderId="3" xfId="51" applyFont="1" applyBorder="1" applyAlignment="1">
      <alignment horizontal="center" vertical="center"/>
    </xf>
    <xf numFmtId="0" fontId="6" fillId="0" borderId="5" xfId="51" applyFont="1" applyBorder="1" applyAlignment="1">
      <alignment horizontal="center" vertical="center"/>
    </xf>
    <xf numFmtId="0" fontId="6" fillId="0" borderId="6" xfId="51" applyFont="1" applyBorder="1" applyAlignment="1">
      <alignment horizontal="center" vertical="center"/>
    </xf>
    <xf numFmtId="0" fontId="4" fillId="0" borderId="26" xfId="51" applyFont="1" applyBorder="1" applyAlignment="1">
      <alignment horizontal="center" vertical="center" wrapText="1"/>
    </xf>
    <xf numFmtId="0" fontId="2" fillId="0" borderId="9" xfId="51" applyFont="1" applyBorder="1" applyAlignment="1">
      <alignment horizontal="center" vertical="center"/>
    </xf>
    <xf numFmtId="0" fontId="2" fillId="0" borderId="9" xfId="51" applyFont="1" applyBorder="1" applyAlignment="1">
      <alignment horizontal="center" vertical="center" wrapText="1"/>
    </xf>
    <xf numFmtId="0" fontId="2" fillId="0" borderId="49" xfId="51" applyFont="1" applyBorder="1" applyAlignment="1">
      <alignment horizontal="center" vertical="center"/>
    </xf>
    <xf numFmtId="0" fontId="2" fillId="0" borderId="0" xfId="51" applyFont="1" applyAlignment="1">
      <alignment horizontal="center" vertical="center"/>
    </xf>
    <xf numFmtId="0" fontId="2" fillId="0" borderId="18" xfId="51" applyFont="1" applyBorder="1" applyAlignment="1">
      <alignment horizontal="center" vertical="center"/>
    </xf>
    <xf numFmtId="0" fontId="2" fillId="0" borderId="56" xfId="51" applyFont="1" applyBorder="1" applyAlignment="1">
      <alignment horizontal="center" vertical="center"/>
    </xf>
    <xf numFmtId="0" fontId="2" fillId="0" borderId="90" xfId="51" applyFont="1" applyBorder="1" applyAlignment="1">
      <alignment vertical="center"/>
    </xf>
    <xf numFmtId="0" fontId="2" fillId="0" borderId="91" xfId="0" applyFont="1" applyBorder="1" applyAlignment="1">
      <alignment horizontal="center" vertical="center"/>
    </xf>
    <xf numFmtId="0" fontId="4" fillId="0" borderId="0" xfId="51" applyNumberFormat="1" applyFont="1" applyFill="1" applyBorder="1" applyAlignment="1" applyProtection="1">
      <alignment horizontal="center" vertical="center"/>
    </xf>
    <xf numFmtId="0" fontId="2" fillId="0" borderId="92" xfId="51" applyFont="1" applyBorder="1" applyAlignment="1">
      <alignment horizontal="center" vertical="center"/>
    </xf>
    <xf numFmtId="0" fontId="2" fillId="0" borderId="89" xfId="51" applyFont="1" applyBorder="1" applyAlignment="1">
      <alignment horizontal="center" vertical="center"/>
    </xf>
    <xf numFmtId="0" fontId="2" fillId="0" borderId="93" xfId="51" applyFont="1" applyBorder="1" applyAlignment="1">
      <alignment horizontal="center" vertical="center"/>
    </xf>
    <xf numFmtId="0" fontId="2" fillId="0" borderId="50" xfId="51" applyNumberFormat="1" applyFont="1" applyFill="1" applyBorder="1" applyAlignment="1" applyProtection="1">
      <alignment vertical="center"/>
    </xf>
    <xf numFmtId="0" fontId="2" fillId="0" borderId="29" xfId="51" applyNumberFormat="1" applyFont="1" applyFill="1" applyBorder="1" applyAlignment="1" applyProtection="1">
      <alignment horizontal="center" vertical="center"/>
    </xf>
    <xf numFmtId="0" fontId="2" fillId="0" borderId="59" xfId="51" applyNumberFormat="1" applyFont="1" applyFill="1" applyBorder="1" applyAlignment="1" applyProtection="1">
      <alignment vertical="center"/>
    </xf>
    <xf numFmtId="0" fontId="2" fillId="0" borderId="60" xfId="51" applyNumberFormat="1" applyFont="1" applyFill="1" applyBorder="1" applyAlignment="1" applyProtection="1">
      <alignment horizontal="center" vertical="center"/>
    </xf>
    <xf numFmtId="0" fontId="33" fillId="0" borderId="0" xfId="53" applyFont="1">
      <alignment vertical="center"/>
    </xf>
    <xf numFmtId="0" fontId="35" fillId="0" borderId="0" xfId="0" applyFont="1" applyAlignment="1"/>
    <xf numFmtId="178" fontId="33" fillId="0" borderId="0" xfId="53" applyNumberFormat="1" applyFont="1">
      <alignment vertical="center"/>
    </xf>
    <xf numFmtId="0" fontId="35" fillId="0" borderId="0" xfId="53" applyFont="1">
      <alignment vertical="center"/>
    </xf>
    <xf numFmtId="0" fontId="33" fillId="0" borderId="0" xfId="53" applyFont="1" applyAlignment="1">
      <alignment horizontal="right" vertical="center"/>
    </xf>
    <xf numFmtId="0" fontId="35" fillId="0" borderId="0" xfId="0" applyFont="1" applyAlignment="1">
      <alignment horizontal="right"/>
    </xf>
    <xf numFmtId="0" fontId="33" fillId="11" borderId="0" xfId="53" applyFont="1" applyFill="1">
      <alignment vertical="center"/>
    </xf>
    <xf numFmtId="0" fontId="35" fillId="0" borderId="0" xfId="53" applyFont="1" applyAlignment="1">
      <alignment horizontal="left" vertical="center"/>
    </xf>
    <xf numFmtId="0" fontId="35" fillId="0" borderId="0" xfId="53" applyFont="1" applyAlignment="1">
      <alignment horizontal="right" vertical="center"/>
    </xf>
    <xf numFmtId="0" fontId="36" fillId="0" borderId="0" xfId="53" applyFont="1">
      <alignment vertical="center"/>
    </xf>
    <xf numFmtId="0" fontId="36" fillId="0" borderId="0" xfId="53" applyFont="1" applyAlignment="1">
      <alignment horizontal="left" vertical="center"/>
    </xf>
    <xf numFmtId="0" fontId="34" fillId="0" borderId="0" xfId="53" applyFont="1">
      <alignment vertical="center"/>
    </xf>
    <xf numFmtId="0" fontId="33" fillId="0" borderId="0" xfId="0" applyFont="1" applyAlignment="1">
      <alignment horizontal="left" vertical="center"/>
    </xf>
    <xf numFmtId="0" fontId="32" fillId="0" borderId="0" xfId="0" applyFont="1" applyAlignment="1">
      <alignment horizontal="left" vertical="center"/>
    </xf>
    <xf numFmtId="0" fontId="33" fillId="0" borderId="0" xfId="53" applyFont="1" applyAlignment="1">
      <alignment horizontal="left" vertical="center"/>
    </xf>
    <xf numFmtId="0" fontId="32" fillId="11" borderId="0" xfId="53" applyFont="1" applyFill="1">
      <alignment vertical="center"/>
    </xf>
    <xf numFmtId="0" fontId="32" fillId="0" borderId="0" xfId="53" applyFont="1">
      <alignment vertical="center"/>
    </xf>
    <xf numFmtId="0" fontId="35" fillId="0" borderId="0" xfId="40" applyFont="1">
      <alignment vertical="center"/>
    </xf>
    <xf numFmtId="0" fontId="35" fillId="11" borderId="0" xfId="40" applyFont="1" applyFill="1">
      <alignment vertical="center"/>
    </xf>
    <xf numFmtId="0" fontId="35" fillId="11" borderId="0" xfId="0" applyFont="1" applyFill="1" applyAlignment="1"/>
    <xf numFmtId="0" fontId="35" fillId="11" borderId="0" xfId="53" applyFont="1" applyFill="1" applyAlignment="1">
      <alignment horizontal="left" vertical="center"/>
    </xf>
    <xf numFmtId="0" fontId="35" fillId="11" borderId="0" xfId="53" applyFont="1" applyFill="1" applyAlignment="1">
      <alignment horizontal="right" vertical="center"/>
    </xf>
    <xf numFmtId="0" fontId="33" fillId="11" borderId="0" xfId="0" applyFont="1" applyFill="1" applyAlignment="1">
      <alignment horizontal="right"/>
    </xf>
    <xf numFmtId="0" fontId="32" fillId="11" borderId="0" xfId="40" applyFont="1" applyFill="1">
      <alignment vertical="center"/>
    </xf>
    <xf numFmtId="0" fontId="37" fillId="11" borderId="0" xfId="53" applyFont="1" applyFill="1">
      <alignment vertical="center"/>
    </xf>
    <xf numFmtId="0" fontId="38" fillId="0" borderId="0" xfId="40" applyFont="1">
      <alignment vertical="center"/>
    </xf>
    <xf numFmtId="0" fontId="39" fillId="0" borderId="0" xfId="53" applyFont="1">
      <alignment vertical="center"/>
    </xf>
    <xf numFmtId="0" fontId="38" fillId="0" borderId="0" xfId="0" applyFont="1" applyAlignment="1"/>
    <xf numFmtId="0" fontId="38" fillId="0" borderId="0" xfId="53" applyFont="1" applyAlignment="1">
      <alignment horizontal="left" vertical="center"/>
    </xf>
    <xf numFmtId="0" fontId="38" fillId="0" borderId="0" xfId="53" applyFont="1" applyAlignment="1">
      <alignment horizontal="right" vertical="center"/>
    </xf>
    <xf numFmtId="0" fontId="38" fillId="0" borderId="0" xfId="0" applyFont="1" applyAlignment="1">
      <alignment horizontal="right"/>
    </xf>
    <xf numFmtId="0" fontId="37" fillId="0" borderId="0" xfId="53" applyFont="1">
      <alignment vertical="center"/>
    </xf>
    <xf numFmtId="0" fontId="35" fillId="0" borderId="0" xfId="40" applyFont="1" applyAlignment="1"/>
    <xf numFmtId="0" fontId="30" fillId="11" borderId="0" xfId="53" applyFont="1" applyFill="1">
      <alignment vertical="center"/>
    </xf>
    <xf numFmtId="0" fontId="34" fillId="0" borderId="0" xfId="53" applyFont="1" applyAlignment="1">
      <alignment horizontal="left" vertical="center"/>
    </xf>
    <xf numFmtId="0" fontId="35" fillId="0" borderId="0" xfId="0" applyFont="1">
      <alignment vertical="center"/>
    </xf>
    <xf numFmtId="0" fontId="40" fillId="0" borderId="0" xfId="0" applyFont="1">
      <alignment vertical="center"/>
    </xf>
    <xf numFmtId="0" fontId="40" fillId="11" borderId="0" xfId="0" applyFont="1" applyFill="1">
      <alignment vertical="center"/>
    </xf>
    <xf numFmtId="10" fontId="33" fillId="0" borderId="0" xfId="53" applyNumberFormat="1" applyFont="1">
      <alignment vertical="center"/>
    </xf>
    <xf numFmtId="0" fontId="42" fillId="0" borderId="0" xfId="53" applyFont="1" applyAlignment="1">
      <alignment horizontal="left" vertical="center"/>
    </xf>
    <xf numFmtId="0" fontId="35" fillId="0" borderId="0" xfId="48" applyFont="1"/>
    <xf numFmtId="0" fontId="35" fillId="0" borderId="0" xfId="40" applyFont="1" applyAlignment="1">
      <alignment horizontal="right" vertical="center"/>
    </xf>
    <xf numFmtId="0" fontId="35" fillId="11" borderId="0" xfId="53" applyFont="1" applyFill="1">
      <alignment vertical="center"/>
    </xf>
    <xf numFmtId="0" fontId="34" fillId="11" borderId="0" xfId="53" applyFont="1" applyFill="1">
      <alignment vertical="center"/>
    </xf>
    <xf numFmtId="0" fontId="35" fillId="0" borderId="0" xfId="0" applyFont="1" applyAlignment="1">
      <alignment horizontal="left"/>
    </xf>
    <xf numFmtId="0" fontId="43" fillId="0" borderId="0" xfId="0" applyFont="1">
      <alignment vertical="center"/>
    </xf>
    <xf numFmtId="0" fontId="1" fillId="11" borderId="0" xfId="38" applyFont="1" applyFill="1" applyAlignment="1">
      <alignment horizontal="left" vertical="center"/>
    </xf>
    <xf numFmtId="0" fontId="32" fillId="11" borderId="0" xfId="44" applyFont="1" applyFill="1">
      <alignment vertical="center"/>
    </xf>
    <xf numFmtId="0" fontId="32" fillId="0" borderId="0" xfId="0" applyFont="1" applyAlignment="1">
      <alignment horizontal="right" vertical="center"/>
    </xf>
    <xf numFmtId="0" fontId="32" fillId="0" borderId="0" xfId="44" applyFont="1">
      <alignment vertical="center"/>
    </xf>
    <xf numFmtId="0" fontId="41" fillId="0" borderId="0" xfId="44" applyFont="1" applyAlignment="1">
      <alignment horizontal="right" vertical="center"/>
    </xf>
    <xf numFmtId="0" fontId="33" fillId="11" borderId="0" xfId="44" applyFont="1" applyFill="1">
      <alignment vertical="center"/>
    </xf>
    <xf numFmtId="0" fontId="26" fillId="0" borderId="0" xfId="44" applyFont="1" applyAlignment="1">
      <alignment horizontal="right" vertical="center"/>
    </xf>
    <xf numFmtId="0" fontId="1" fillId="0" borderId="0" xfId="44" applyFont="1">
      <alignment vertical="center"/>
    </xf>
    <xf numFmtId="0" fontId="28" fillId="0" borderId="0" xfId="44" applyFont="1" applyAlignment="1">
      <alignment horizontal="right" vertical="center"/>
    </xf>
    <xf numFmtId="0" fontId="2" fillId="11" borderId="0" xfId="38" applyFont="1" applyFill="1" applyAlignment="1">
      <alignment horizontal="left" vertical="center"/>
    </xf>
    <xf numFmtId="0" fontId="9" fillId="0" borderId="0" xfId="42" applyFont="1" applyAlignment="1">
      <alignment horizontal="right" vertical="center"/>
    </xf>
    <xf numFmtId="0" fontId="26" fillId="0" borderId="0" xfId="53" applyFont="1" applyAlignment="1">
      <alignment horizontal="right" vertical="center"/>
    </xf>
    <xf numFmtId="0" fontId="2" fillId="11" borderId="0" xfId="46" applyFont="1" applyFill="1">
      <alignment vertical="center"/>
    </xf>
    <xf numFmtId="0" fontId="9" fillId="0" borderId="0" xfId="53" applyFont="1" applyAlignment="1">
      <alignment horizontal="right" vertical="center"/>
    </xf>
    <xf numFmtId="0" fontId="44" fillId="11" borderId="0" xfId="44" applyFont="1" applyFill="1">
      <alignment vertical="center"/>
    </xf>
    <xf numFmtId="0" fontId="45" fillId="0" borderId="0" xfId="44" applyFont="1" applyAlignment="1">
      <alignment horizontal="right" vertical="center"/>
    </xf>
    <xf numFmtId="0" fontId="44" fillId="0" borderId="0" xfId="44" applyFont="1">
      <alignment vertical="center"/>
    </xf>
    <xf numFmtId="0" fontId="8" fillId="11" borderId="0" xfId="30" applyFont="1" applyFill="1" applyAlignment="1">
      <alignment horizontal="left"/>
    </xf>
    <xf numFmtId="0" fontId="4" fillId="11" borderId="0" xfId="30" applyFont="1" applyFill="1" applyAlignment="1">
      <alignment horizontal="left"/>
    </xf>
    <xf numFmtId="0" fontId="9" fillId="0" borderId="0" xfId="30" applyFont="1" applyAlignment="1">
      <alignment horizontal="right" vertical="center"/>
    </xf>
    <xf numFmtId="0" fontId="4" fillId="11" borderId="0" xfId="53" applyFont="1" applyFill="1">
      <alignment vertical="center"/>
    </xf>
    <xf numFmtId="0" fontId="4" fillId="11" borderId="0" xfId="38" applyFont="1" applyFill="1" applyAlignment="1">
      <alignment horizontal="left" vertical="center"/>
    </xf>
    <xf numFmtId="0" fontId="34" fillId="11" borderId="0" xfId="44" applyFont="1" applyFill="1">
      <alignment vertical="center"/>
    </xf>
    <xf numFmtId="0" fontId="4" fillId="11" borderId="0" xfId="40" applyFont="1" applyFill="1">
      <alignment vertical="center"/>
    </xf>
    <xf numFmtId="0" fontId="46" fillId="11" borderId="0" xfId="44" applyFont="1" applyFill="1">
      <alignment vertical="center"/>
    </xf>
    <xf numFmtId="0" fontId="25" fillId="11" borderId="0" xfId="44" applyFont="1" applyFill="1">
      <alignment vertical="center"/>
    </xf>
    <xf numFmtId="0" fontId="35" fillId="0" borderId="54" xfId="53" applyFont="1" applyBorder="1">
      <alignment vertical="center"/>
    </xf>
    <xf numFmtId="0" fontId="35" fillId="0" borderId="0" xfId="46" applyFont="1" applyAlignment="1"/>
    <xf numFmtId="0" fontId="35" fillId="0" borderId="0" xfId="42" applyFont="1" applyAlignment="1">
      <alignment horizontal="right"/>
    </xf>
    <xf numFmtId="0" fontId="35" fillId="0" borderId="61" xfId="53" applyFont="1" applyBorder="1">
      <alignment vertical="center"/>
    </xf>
    <xf numFmtId="0" fontId="47" fillId="0" borderId="94" xfId="0" applyFont="1" applyBorder="1">
      <alignment vertical="center"/>
    </xf>
    <xf numFmtId="0" fontId="47" fillId="0" borderId="0" xfId="0" applyFont="1">
      <alignment vertical="center"/>
    </xf>
    <xf numFmtId="0" fontId="47" fillId="0" borderId="0" xfId="0" applyFont="1" applyAlignment="1">
      <alignment horizontal="left" vertical="center"/>
    </xf>
    <xf numFmtId="0" fontId="47" fillId="0" borderId="0" xfId="0" applyFont="1" applyAlignment="1">
      <alignment horizontal="right" vertical="center"/>
    </xf>
    <xf numFmtId="0" fontId="47" fillId="0" borderId="0" xfId="0" applyFont="1" applyAlignment="1">
      <alignment horizontal="right"/>
    </xf>
    <xf numFmtId="49" fontId="33" fillId="0" borderId="0" xfId="53" applyNumberFormat="1" applyFont="1">
      <alignment vertical="center"/>
    </xf>
    <xf numFmtId="0" fontId="3" fillId="0" borderId="0" xfId="0" applyFont="1">
      <alignment vertical="center"/>
    </xf>
    <xf numFmtId="0" fontId="2" fillId="0" borderId="57" xfId="51" applyNumberFormat="1" applyFont="1" applyFill="1" applyBorder="1" applyAlignment="1" applyProtection="1">
      <alignment horizontal="center" vertical="center"/>
    </xf>
    <xf numFmtId="0" fontId="4" fillId="0" borderId="65" xfId="51" applyNumberFormat="1" applyFont="1" applyFill="1" applyBorder="1" applyAlignment="1" applyProtection="1">
      <alignment horizontal="center" vertical="center"/>
    </xf>
    <xf numFmtId="0" fontId="2" fillId="0" borderId="66" xfId="51" applyNumberFormat="1" applyFont="1" applyFill="1" applyBorder="1" applyAlignment="1" applyProtection="1">
      <alignment horizontal="center" vertical="center"/>
    </xf>
    <xf numFmtId="0" fontId="2" fillId="0" borderId="59" xfId="51" applyNumberFormat="1" applyFont="1" applyFill="1" applyBorder="1" applyAlignment="1" applyProtection="1">
      <alignment horizontal="center" vertical="center"/>
    </xf>
    <xf numFmtId="0" fontId="2" fillId="0" borderId="67" xfId="51" applyNumberFormat="1" applyFont="1" applyFill="1" applyBorder="1" applyAlignment="1" applyProtection="1">
      <alignment horizontal="center" vertical="center"/>
    </xf>
    <xf numFmtId="0" fontId="2" fillId="0" borderId="68" xfId="51" applyNumberFormat="1" applyFont="1" applyFill="1" applyBorder="1" applyAlignment="1" applyProtection="1">
      <alignment horizontal="center" vertical="center"/>
    </xf>
    <xf numFmtId="0" fontId="2" fillId="0" borderId="50" xfId="51" applyNumberFormat="1" applyFont="1" applyFill="1" applyBorder="1" applyAlignment="1" applyProtection="1">
      <alignment horizontal="center" vertical="center"/>
    </xf>
    <xf numFmtId="0" fontId="0" fillId="0" borderId="0" xfId="0" applyAlignment="1">
      <alignment horizontal="center" vertical="center"/>
    </xf>
    <xf numFmtId="0" fontId="48" fillId="0" borderId="0" xfId="0" applyFont="1">
      <alignment vertical="center"/>
    </xf>
    <xf numFmtId="0" fontId="4" fillId="0" borderId="0" xfId="53" applyFont="1" applyAlignment="1">
      <alignment horizontal="left" vertical="center"/>
    </xf>
    <xf numFmtId="0" fontId="1" fillId="0" borderId="0" xfId="0" applyFont="1" applyAlignment="1">
      <alignment horizontal="right" vertical="center"/>
    </xf>
    <xf numFmtId="0" fontId="30"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31" fillId="0" borderId="0" xfId="0" applyFont="1" applyAlignment="1">
      <alignment horizontal="left" vertical="center"/>
    </xf>
    <xf numFmtId="0" fontId="1" fillId="0" borderId="0" xfId="20" applyFont="1">
      <alignment vertical="center"/>
    </xf>
    <xf numFmtId="0" fontId="31" fillId="0" borderId="0" xfId="52" applyFont="1">
      <alignment vertical="center"/>
    </xf>
    <xf numFmtId="0" fontId="4" fillId="0" borderId="0" xfId="0" applyFont="1">
      <alignment vertical="center"/>
    </xf>
    <xf numFmtId="0" fontId="31" fillId="0" borderId="0" xfId="40" applyFont="1">
      <alignment vertical="center"/>
    </xf>
    <xf numFmtId="0" fontId="1" fillId="0" borderId="0" xfId="54" applyFont="1"/>
    <xf numFmtId="0" fontId="2" fillId="0" borderId="0" xfId="40" applyFont="1" applyAlignment="1">
      <alignment horizontal="right" vertical="center"/>
    </xf>
    <xf numFmtId="0" fontId="31" fillId="0" borderId="0" xfId="54" applyFont="1"/>
    <xf numFmtId="0" fontId="1" fillId="0" borderId="51" xfId="53" applyFont="1" applyBorder="1">
      <alignment vertical="center"/>
    </xf>
    <xf numFmtId="0" fontId="1" fillId="0" borderId="29" xfId="53" applyFont="1" applyBorder="1" applyAlignment="1">
      <alignment horizontal="right" vertical="center"/>
    </xf>
    <xf numFmtId="0" fontId="2" fillId="0" borderId="55" xfId="0" applyFont="1" applyBorder="1" applyAlignment="1">
      <alignment horizontal="right"/>
    </xf>
    <xf numFmtId="178" fontId="1" fillId="0" borderId="0" xfId="53" applyNumberFormat="1" applyFont="1" applyAlignment="1">
      <alignment horizontal="center" vertical="center"/>
    </xf>
    <xf numFmtId="0" fontId="1" fillId="0" borderId="0" xfId="0" applyFont="1" applyAlignment="1">
      <alignment horizontal="right"/>
    </xf>
    <xf numFmtId="0" fontId="30" fillId="0" borderId="0" xfId="40" applyFont="1">
      <alignment vertical="center"/>
    </xf>
    <xf numFmtId="0" fontId="30" fillId="0" borderId="0" xfId="0" applyFont="1" applyAlignment="1"/>
    <xf numFmtId="0" fontId="30" fillId="0" borderId="0" xfId="53" applyFont="1" applyAlignment="1">
      <alignment horizontal="left" vertical="center"/>
    </xf>
    <xf numFmtId="0" fontId="2" fillId="0" borderId="0" xfId="34" applyFont="1">
      <alignment vertical="center"/>
    </xf>
    <xf numFmtId="0" fontId="2" fillId="0" borderId="0" xfId="34" applyFont="1" applyAlignment="1"/>
    <xf numFmtId="0" fontId="2" fillId="0" borderId="0" xfId="34" applyFont="1" applyAlignment="1">
      <alignment horizontal="right"/>
    </xf>
    <xf numFmtId="0" fontId="35" fillId="0" borderId="0" xfId="34" applyFont="1" applyAlignment="1"/>
    <xf numFmtId="0" fontId="35" fillId="0" borderId="0" xfId="34" applyFont="1" applyAlignment="1">
      <alignment horizontal="right"/>
    </xf>
    <xf numFmtId="0" fontId="25" fillId="0" borderId="0" xfId="0" applyFont="1" applyAlignment="1">
      <alignment horizontal="right" vertical="center"/>
    </xf>
    <xf numFmtId="0" fontId="44" fillId="0" borderId="0" xfId="0" applyFont="1" applyAlignment="1">
      <alignment horizontal="right"/>
    </xf>
    <xf numFmtId="0" fontId="44" fillId="0" borderId="0" xfId="0" applyFont="1" applyAlignment="1"/>
    <xf numFmtId="0" fontId="44" fillId="0" borderId="0" xfId="0" applyFont="1">
      <alignment vertical="center"/>
    </xf>
    <xf numFmtId="0" fontId="44" fillId="0" borderId="0" xfId="0" applyFont="1" applyAlignment="1">
      <alignment horizontal="center" vertical="center"/>
    </xf>
    <xf numFmtId="178" fontId="25" fillId="0" borderId="0" xfId="0" applyNumberFormat="1" applyFont="1">
      <alignment vertical="center"/>
    </xf>
    <xf numFmtId="10" fontId="25" fillId="0" borderId="0" xfId="0" applyNumberFormat="1" applyFont="1">
      <alignment vertical="center"/>
    </xf>
    <xf numFmtId="0" fontId="25" fillId="0" borderId="0" xfId="0" applyFont="1" applyAlignment="1"/>
    <xf numFmtId="0" fontId="25" fillId="0" borderId="0" xfId="0" applyFont="1" applyAlignment="1">
      <alignment horizontal="left" vertical="center"/>
    </xf>
    <xf numFmtId="0" fontId="46" fillId="0" borderId="0" xfId="0" applyFont="1">
      <alignment vertical="center"/>
    </xf>
    <xf numFmtId="0" fontId="46" fillId="0" borderId="0" xfId="0" applyFont="1" applyAlignment="1"/>
    <xf numFmtId="0" fontId="46" fillId="0" borderId="0" xfId="0" applyFont="1" applyAlignment="1">
      <alignment horizontal="left" vertical="center"/>
    </xf>
    <xf numFmtId="0" fontId="50" fillId="0" borderId="0" xfId="53" applyFont="1">
      <alignment vertical="center"/>
    </xf>
    <xf numFmtId="0" fontId="50" fillId="0" borderId="0" xfId="0" applyFont="1" applyAlignment="1"/>
    <xf numFmtId="0" fontId="50" fillId="0" borderId="0" xfId="53" applyFont="1" applyAlignment="1">
      <alignment horizontal="left" vertical="center"/>
    </xf>
    <xf numFmtId="0" fontId="50" fillId="0" borderId="0" xfId="53" applyFont="1" applyAlignment="1">
      <alignment horizontal="right" vertical="center"/>
    </xf>
    <xf numFmtId="0" fontId="50" fillId="0" borderId="0" xfId="0" applyFont="1" applyAlignment="1">
      <alignment horizontal="right"/>
    </xf>
    <xf numFmtId="0" fontId="51" fillId="0" borderId="0" xfId="53" applyFont="1">
      <alignment vertical="center"/>
    </xf>
    <xf numFmtId="0" fontId="50" fillId="0" borderId="0" xfId="0" applyFont="1">
      <alignment vertical="center"/>
    </xf>
    <xf numFmtId="0" fontId="52" fillId="0" borderId="0" xfId="53" applyFont="1">
      <alignment vertical="center"/>
    </xf>
    <xf numFmtId="0" fontId="53" fillId="0" borderId="0" xfId="0" applyFont="1">
      <alignment vertical="center"/>
    </xf>
    <xf numFmtId="0" fontId="54" fillId="0" borderId="0" xfId="0" applyFont="1">
      <alignment vertical="center"/>
    </xf>
    <xf numFmtId="0" fontId="54" fillId="0" borderId="49" xfId="0" applyFont="1" applyBorder="1">
      <alignment vertical="center"/>
    </xf>
    <xf numFmtId="0" fontId="52" fillId="0" borderId="0" xfId="0" applyFont="1">
      <alignment vertical="center"/>
    </xf>
    <xf numFmtId="0" fontId="55" fillId="0" borderId="0" xfId="0" applyFont="1">
      <alignment vertical="center"/>
    </xf>
    <xf numFmtId="0" fontId="55" fillId="0" borderId="0" xfId="0" applyFont="1" applyAlignment="1"/>
    <xf numFmtId="0" fontId="36" fillId="11" borderId="0" xfId="53" applyFont="1" applyFill="1">
      <alignment vertical="center"/>
    </xf>
    <xf numFmtId="0" fontId="1" fillId="0" borderId="0" xfId="53" applyFont="1" applyProtection="1">
      <alignment vertical="center"/>
    </xf>
    <xf numFmtId="0" fontId="46" fillId="0" borderId="0" xfId="44" applyFont="1">
      <alignment vertical="center"/>
    </xf>
    <xf numFmtId="0" fontId="2" fillId="0" borderId="95" xfId="53" applyFont="1" applyBorder="1">
      <alignment vertical="center"/>
    </xf>
    <xf numFmtId="0" fontId="2" fillId="0" borderId="96" xfId="53" applyFont="1" applyBorder="1">
      <alignment vertical="center"/>
    </xf>
    <xf numFmtId="0" fontId="2" fillId="0" borderId="0" xfId="0" applyFont="1" applyAlignment="1">
      <alignment horizontal="center" vertical="center"/>
    </xf>
    <xf numFmtId="0" fontId="16" fillId="0" borderId="0" xfId="57" applyFont="1" applyAlignment="1">
      <alignment horizontal="center" vertical="center"/>
    </xf>
    <xf numFmtId="0" fontId="31" fillId="0" borderId="58" xfId="51" applyNumberFormat="1" applyFont="1" applyFill="1" applyBorder="1" applyAlignment="1" applyProtection="1">
      <alignment horizontal="center" vertical="center"/>
    </xf>
    <xf numFmtId="0" fontId="2" fillId="0" borderId="45" xfId="51" applyNumberFormat="1" applyFont="1" applyFill="1" applyBorder="1" applyAlignment="1" applyProtection="1">
      <alignment vertical="center"/>
    </xf>
    <xf numFmtId="0" fontId="1" fillId="0" borderId="58" xfId="51" applyNumberFormat="1" applyFont="1" applyFill="1" applyBorder="1" applyAlignment="1" applyProtection="1">
      <alignment horizontal="center" vertical="center"/>
    </xf>
    <xf numFmtId="0" fontId="2" fillId="0" borderId="102" xfId="51" applyNumberFormat="1" applyFont="1" applyFill="1" applyBorder="1" applyAlignment="1" applyProtection="1">
      <alignment vertical="center"/>
    </xf>
    <xf numFmtId="0" fontId="2" fillId="0" borderId="103" xfId="51" applyNumberFormat="1" applyFont="1" applyFill="1" applyBorder="1" applyAlignment="1" applyProtection="1">
      <alignment vertical="center"/>
    </xf>
    <xf numFmtId="0" fontId="6" fillId="0" borderId="104" xfId="51" applyFont="1" applyBorder="1" applyAlignment="1">
      <alignment horizontal="center" vertical="center"/>
    </xf>
    <xf numFmtId="0" fontId="2" fillId="0" borderId="52" xfId="51" applyNumberFormat="1" applyFont="1" applyFill="1" applyBorder="1" applyAlignment="1" applyProtection="1">
      <alignment vertical="center"/>
    </xf>
    <xf numFmtId="0" fontId="2" fillId="0" borderId="105" xfId="51" applyNumberFormat="1" applyFont="1" applyFill="1" applyBorder="1" applyAlignment="1" applyProtection="1">
      <alignment horizontal="center" vertical="center"/>
    </xf>
    <xf numFmtId="0" fontId="2" fillId="0" borderId="106" xfId="51" applyNumberFormat="1" applyFont="1" applyFill="1" applyBorder="1" applyAlignment="1" applyProtection="1">
      <alignment horizontal="center" vertical="center"/>
    </xf>
    <xf numFmtId="0" fontId="2" fillId="0" borderId="107" xfId="51" applyNumberFormat="1" applyFont="1" applyFill="1" applyBorder="1" applyAlignment="1" applyProtection="1">
      <alignment horizontal="center" vertical="center"/>
    </xf>
    <xf numFmtId="0" fontId="2" fillId="0" borderId="108" xfId="51" applyNumberFormat="1" applyFont="1" applyFill="1" applyBorder="1" applyAlignment="1" applyProtection="1">
      <alignment horizontal="center" vertical="center"/>
    </xf>
    <xf numFmtId="0" fontId="2" fillId="0" borderId="109" xfId="51" applyNumberFormat="1" applyFont="1" applyFill="1" applyBorder="1" applyAlignment="1" applyProtection="1">
      <alignment horizontal="center" vertical="center"/>
    </xf>
    <xf numFmtId="0" fontId="2" fillId="0" borderId="110" xfId="51" applyNumberFormat="1" applyFont="1" applyFill="1" applyBorder="1" applyAlignment="1" applyProtection="1">
      <alignment horizontal="center" vertical="center"/>
    </xf>
    <xf numFmtId="0" fontId="2" fillId="0" borderId="111" xfId="51" applyNumberFormat="1" applyFont="1" applyFill="1" applyBorder="1" applyAlignment="1" applyProtection="1">
      <alignment horizontal="center" vertical="center"/>
    </xf>
    <xf numFmtId="0" fontId="4" fillId="0" borderId="112" xfId="51" applyNumberFormat="1" applyFont="1" applyFill="1" applyBorder="1" applyAlignment="1" applyProtection="1">
      <alignment horizontal="center" vertical="center"/>
    </xf>
    <xf numFmtId="0" fontId="29" fillId="0" borderId="113" xfId="51" applyNumberFormat="1" applyFont="1" applyFill="1" applyBorder="1" applyAlignment="1" applyProtection="1">
      <alignment horizontal="center" vertical="center"/>
    </xf>
    <xf numFmtId="0" fontId="29" fillId="0" borderId="115" xfId="51" applyNumberFormat="1" applyFont="1" applyFill="1" applyBorder="1" applyAlignment="1" applyProtection="1">
      <alignment horizontal="center" vertical="center"/>
    </xf>
    <xf numFmtId="0" fontId="2" fillId="0" borderId="114" xfId="51" applyNumberFormat="1" applyFont="1" applyFill="1" applyBorder="1" applyAlignment="1" applyProtection="1">
      <alignment horizontal="center" vertical="center"/>
    </xf>
    <xf numFmtId="0" fontId="29" fillId="0" borderId="116" xfId="51" applyNumberFormat="1" applyFont="1" applyFill="1" applyBorder="1" applyAlignment="1" applyProtection="1">
      <alignment horizontal="center" vertical="center"/>
    </xf>
    <xf numFmtId="0" fontId="2" fillId="0" borderId="6" xfId="51" applyNumberFormat="1" applyFont="1" applyFill="1" applyBorder="1" applyAlignment="1" applyProtection="1">
      <alignment horizontal="center" vertical="center"/>
    </xf>
    <xf numFmtId="0" fontId="2" fillId="0" borderId="117" xfId="51" applyNumberFormat="1" applyFont="1" applyFill="1" applyBorder="1" applyAlignment="1" applyProtection="1">
      <alignment horizontal="center" vertical="center"/>
    </xf>
    <xf numFmtId="0" fontId="27" fillId="0" borderId="118" xfId="51" applyFont="1" applyBorder="1" applyAlignment="1">
      <alignment horizontal="center" vertical="center"/>
    </xf>
    <xf numFmtId="0" fontId="2" fillId="0" borderId="119" xfId="51" applyNumberFormat="1" applyFont="1" applyFill="1" applyBorder="1" applyAlignment="1" applyProtection="1">
      <alignment horizontal="center" vertical="center"/>
    </xf>
    <xf numFmtId="0" fontId="2" fillId="0" borderId="120" xfId="51" applyNumberFormat="1" applyFont="1" applyFill="1" applyBorder="1" applyAlignment="1" applyProtection="1">
      <alignment horizontal="center" vertical="center"/>
    </xf>
    <xf numFmtId="0" fontId="4" fillId="0" borderId="118" xfId="51" applyNumberFormat="1" applyFont="1" applyFill="1" applyBorder="1" applyAlignment="1" applyProtection="1">
      <alignment horizontal="center" vertical="center"/>
    </xf>
    <xf numFmtId="0" fontId="4" fillId="0" borderId="121" xfId="51" applyNumberFormat="1" applyFont="1" applyFill="1" applyBorder="1" applyAlignment="1" applyProtection="1">
      <alignment horizontal="center" vertical="center" wrapText="1"/>
    </xf>
    <xf numFmtId="0" fontId="4" fillId="0" borderId="21" xfId="51" applyNumberFormat="1" applyFont="1" applyFill="1" applyBorder="1" applyAlignment="1" applyProtection="1">
      <alignment horizontal="center" vertical="center" wrapText="1"/>
    </xf>
    <xf numFmtId="0" fontId="4" fillId="0" borderId="120" xfId="51" applyNumberFormat="1" applyFont="1" applyFill="1" applyBorder="1" applyAlignment="1" applyProtection="1">
      <alignment horizontal="center" vertical="center" wrapText="1"/>
    </xf>
    <xf numFmtId="0" fontId="4" fillId="0" borderId="37" xfId="51" applyNumberFormat="1" applyFont="1" applyFill="1" applyBorder="1" applyAlignment="1" applyProtection="1">
      <alignment horizontal="center" vertical="center" wrapText="1"/>
    </xf>
    <xf numFmtId="0" fontId="14" fillId="0" borderId="7" xfId="51" applyNumberFormat="1" applyFont="1" applyFill="1" applyBorder="1" applyAlignment="1" applyProtection="1">
      <alignment horizontal="center" vertical="center" wrapText="1"/>
    </xf>
    <xf numFmtId="0" fontId="6" fillId="0" borderId="6" xfId="51" applyNumberFormat="1" applyFont="1" applyFill="1" applyBorder="1" applyAlignment="1" applyProtection="1">
      <alignment vertical="center"/>
    </xf>
    <xf numFmtId="0" fontId="15" fillId="0" borderId="120" xfId="51" applyNumberFormat="1" applyFont="1" applyFill="1" applyBorder="1" applyAlignment="1" applyProtection="1">
      <alignment horizontal="center" vertical="center" wrapText="1"/>
    </xf>
    <xf numFmtId="0" fontId="1" fillId="0" borderId="71" xfId="0" applyFont="1" applyBorder="1" applyAlignment="1">
      <alignment horizontal="center" vertical="center"/>
    </xf>
    <xf numFmtId="0" fontId="1" fillId="0" borderId="70" xfId="0" applyFont="1" applyBorder="1" applyAlignment="1">
      <alignment horizontal="center" vertical="center"/>
    </xf>
    <xf numFmtId="0" fontId="1" fillId="0" borderId="47" xfId="0" quotePrefix="1" applyFont="1" applyBorder="1" applyAlignment="1">
      <alignment horizontal="center" vertical="center"/>
    </xf>
    <xf numFmtId="0" fontId="1" fillId="0" borderId="52" xfId="0" applyFont="1" applyBorder="1" applyAlignment="1">
      <alignment horizontal="center" vertical="center"/>
    </xf>
    <xf numFmtId="0" fontId="1" fillId="0" borderId="48" xfId="0" quotePrefix="1" applyFont="1" applyBorder="1" applyAlignment="1">
      <alignment horizontal="center" vertical="center"/>
    </xf>
    <xf numFmtId="0" fontId="1" fillId="0" borderId="69" xfId="0" quotePrefix="1" applyFont="1" applyBorder="1" applyAlignment="1">
      <alignment horizontal="center" vertical="center"/>
    </xf>
    <xf numFmtId="0" fontId="1" fillId="0" borderId="0" xfId="0" applyFont="1" applyAlignment="1">
      <alignment horizontal="center" vertical="center"/>
    </xf>
    <xf numFmtId="0" fontId="1" fillId="0" borderId="52" xfId="0" applyFont="1" applyBorder="1">
      <alignment vertical="center"/>
    </xf>
    <xf numFmtId="0" fontId="1" fillId="0" borderId="45" xfId="0" applyFont="1" applyBorder="1">
      <alignment vertical="center"/>
    </xf>
    <xf numFmtId="0" fontId="1" fillId="0" borderId="45" xfId="0" quotePrefix="1" applyFont="1" applyBorder="1">
      <alignment vertical="center"/>
    </xf>
    <xf numFmtId="0" fontId="1" fillId="0" borderId="0" xfId="0" quotePrefix="1" applyFont="1">
      <alignment vertical="center"/>
    </xf>
    <xf numFmtId="0" fontId="26" fillId="0" borderId="0" xfId="0" applyFont="1" applyAlignment="1">
      <alignment horizontal="center" vertical="center"/>
    </xf>
    <xf numFmtId="0" fontId="1" fillId="0" borderId="29" xfId="0" applyFont="1" applyBorder="1">
      <alignment vertical="center"/>
    </xf>
    <xf numFmtId="0" fontId="1" fillId="0" borderId="51" xfId="0" applyFont="1" applyBorder="1">
      <alignment vertical="center"/>
    </xf>
    <xf numFmtId="0" fontId="1" fillId="0" borderId="29" xfId="0" quotePrefix="1" applyFont="1" applyBorder="1">
      <alignment vertical="center"/>
    </xf>
    <xf numFmtId="0" fontId="1" fillId="0" borderId="64" xfId="0" applyFont="1" applyBorder="1">
      <alignment vertical="center"/>
    </xf>
    <xf numFmtId="0" fontId="1" fillId="0" borderId="62" xfId="0" applyFont="1" applyBorder="1">
      <alignment vertical="center"/>
    </xf>
    <xf numFmtId="0" fontId="1" fillId="0" borderId="49" xfId="0" applyFont="1" applyBorder="1">
      <alignment vertical="center"/>
    </xf>
    <xf numFmtId="0" fontId="1" fillId="0" borderId="50" xfId="0" applyFont="1" applyBorder="1">
      <alignment vertical="center"/>
    </xf>
    <xf numFmtId="0" fontId="1" fillId="0" borderId="55" xfId="0" applyFont="1" applyBorder="1">
      <alignment vertical="center"/>
    </xf>
    <xf numFmtId="0" fontId="31" fillId="0" borderId="0" xfId="0" applyFont="1">
      <alignment vertical="center"/>
    </xf>
    <xf numFmtId="0" fontId="1" fillId="0" borderId="63" xfId="0" applyFont="1" applyBorder="1">
      <alignment vertical="center"/>
    </xf>
    <xf numFmtId="0" fontId="61" fillId="0" borderId="0" xfId="0" applyFont="1">
      <alignment vertical="center"/>
    </xf>
    <xf numFmtId="0" fontId="1" fillId="0" borderId="12" xfId="0" applyFont="1" applyBorder="1">
      <alignment vertical="center"/>
    </xf>
    <xf numFmtId="0" fontId="1" fillId="0" borderId="51" xfId="0" quotePrefix="1" applyFont="1" applyBorder="1">
      <alignment vertical="center"/>
    </xf>
    <xf numFmtId="0" fontId="1" fillId="0" borderId="0" xfId="0" applyFont="1" applyAlignment="1">
      <alignment horizontal="left" vertical="center"/>
    </xf>
    <xf numFmtId="0" fontId="2" fillId="0" borderId="46" xfId="0" applyFont="1" applyBorder="1" applyAlignment="1">
      <alignment horizontal="center" vertical="center"/>
    </xf>
    <xf numFmtId="10" fontId="1" fillId="0" borderId="0" xfId="53" applyNumberFormat="1" applyFont="1" applyAlignment="1">
      <alignment horizontal="center" vertical="center"/>
    </xf>
    <xf numFmtId="0" fontId="33" fillId="0" borderId="0" xfId="53" applyFont="1" applyAlignment="1">
      <alignment horizontal="center" vertical="center"/>
    </xf>
    <xf numFmtId="10" fontId="33" fillId="0" borderId="0" xfId="53" applyNumberFormat="1" applyFont="1" applyAlignment="1">
      <alignment horizontal="center" vertical="center"/>
    </xf>
    <xf numFmtId="0" fontId="32" fillId="0" borderId="0" xfId="0" applyFont="1">
      <alignment vertical="center"/>
    </xf>
    <xf numFmtId="0" fontId="0" fillId="11" borderId="0" xfId="0" applyFill="1">
      <alignment vertical="center"/>
    </xf>
    <xf numFmtId="0" fontId="49" fillId="0" borderId="0" xfId="0" applyFont="1" applyAlignment="1">
      <alignment horizontal="left" vertical="center"/>
    </xf>
    <xf numFmtId="10" fontId="25" fillId="0" borderId="0" xfId="0" applyNumberFormat="1" applyFont="1" applyAlignment="1">
      <alignment horizontal="center" vertical="center"/>
    </xf>
    <xf numFmtId="0" fontId="2" fillId="0" borderId="0" xfId="53" applyFont="1" applyAlignment="1">
      <alignment horizontal="center" vertical="center"/>
    </xf>
    <xf numFmtId="0" fontId="1" fillId="11" borderId="0" xfId="0" applyFont="1" applyFill="1" applyAlignment="1">
      <alignment horizontal="right" vertical="center"/>
    </xf>
    <xf numFmtId="0" fontId="2" fillId="11" borderId="0" xfId="53" applyFont="1" applyFill="1">
      <alignment vertical="center"/>
    </xf>
    <xf numFmtId="0" fontId="1" fillId="11" borderId="0" xfId="52" applyFont="1" applyFill="1">
      <alignment vertical="center"/>
    </xf>
    <xf numFmtId="0" fontId="1" fillId="0" borderId="0" xfId="40" applyFont="1">
      <alignment vertical="center"/>
    </xf>
    <xf numFmtId="0" fontId="68" fillId="0" borderId="0" xfId="0" applyFont="1">
      <alignment vertical="center"/>
    </xf>
    <xf numFmtId="0" fontId="2" fillId="0" borderId="0" xfId="32" applyFont="1" applyAlignment="1"/>
    <xf numFmtId="0" fontId="2" fillId="0" borderId="0" xfId="32" applyFont="1" applyAlignment="1">
      <alignment horizontal="right"/>
    </xf>
    <xf numFmtId="0" fontId="2" fillId="0" borderId="0" xfId="32" applyFont="1">
      <alignment vertical="center"/>
    </xf>
    <xf numFmtId="0" fontId="50" fillId="11" borderId="0" xfId="53" applyFont="1" applyFill="1">
      <alignment vertical="center"/>
    </xf>
    <xf numFmtId="0" fontId="50" fillId="11" borderId="0" xfId="0" applyFont="1" applyFill="1">
      <alignment vertical="center"/>
    </xf>
    <xf numFmtId="0" fontId="25" fillId="11" borderId="0" xfId="0" applyFont="1" applyFill="1">
      <alignment vertical="center"/>
    </xf>
    <xf numFmtId="0" fontId="69" fillId="0" borderId="0" xfId="0" applyFont="1">
      <alignment vertical="center"/>
    </xf>
    <xf numFmtId="0" fontId="52" fillId="11" borderId="0" xfId="0" applyFont="1" applyFill="1">
      <alignment vertical="center"/>
    </xf>
    <xf numFmtId="0" fontId="41" fillId="0" borderId="0" xfId="0" applyFont="1">
      <alignment vertical="center"/>
    </xf>
    <xf numFmtId="0" fontId="32" fillId="11" borderId="0" xfId="0" applyFont="1" applyFill="1">
      <alignment vertical="center"/>
    </xf>
    <xf numFmtId="0" fontId="71" fillId="0" borderId="0" xfId="0" applyFont="1" applyAlignment="1">
      <alignment horizontal="right" vertical="center"/>
    </xf>
    <xf numFmtId="178" fontId="32" fillId="11" borderId="0" xfId="53" applyNumberFormat="1" applyFont="1" applyFill="1" applyAlignment="1">
      <alignment horizontal="center" vertical="center"/>
    </xf>
    <xf numFmtId="0" fontId="17" fillId="0" borderId="84" xfId="0" applyFont="1" applyBorder="1" applyAlignment="1">
      <alignment horizontal="center" vertical="center"/>
    </xf>
    <xf numFmtId="0" fontId="2" fillId="0" borderId="84" xfId="0" applyFont="1" applyBorder="1">
      <alignment vertical="center"/>
    </xf>
    <xf numFmtId="0" fontId="26" fillId="0" borderId="0" xfId="0" applyFont="1" applyAlignment="1">
      <alignment horizontal="left" vertical="center"/>
    </xf>
    <xf numFmtId="0" fontId="66" fillId="0" borderId="0" xfId="0" applyFont="1">
      <alignment vertical="center"/>
    </xf>
    <xf numFmtId="0" fontId="73" fillId="0" borderId="0" xfId="0" applyFont="1">
      <alignment vertical="center"/>
    </xf>
    <xf numFmtId="0" fontId="1" fillId="0" borderId="0" xfId="0" quotePrefix="1" applyFont="1" applyAlignment="1">
      <alignment horizontal="center" vertical="center"/>
    </xf>
    <xf numFmtId="0" fontId="1" fillId="0" borderId="133" xfId="0" quotePrefix="1" applyFont="1" applyBorder="1" applyAlignment="1">
      <alignment horizontal="center" vertical="center"/>
    </xf>
    <xf numFmtId="0" fontId="26" fillId="0" borderId="0" xfId="0" applyFont="1">
      <alignment vertical="center"/>
    </xf>
    <xf numFmtId="56" fontId="1" fillId="0" borderId="55" xfId="0" quotePrefix="1" applyNumberFormat="1" applyFont="1" applyBorder="1" applyAlignment="1">
      <alignment horizontal="center" vertical="center"/>
    </xf>
    <xf numFmtId="0" fontId="31" fillId="0" borderId="71" xfId="0" applyFont="1" applyBorder="1" applyAlignment="1">
      <alignment horizontal="center" vertical="center"/>
    </xf>
    <xf numFmtId="0" fontId="31" fillId="0" borderId="47" xfId="0" quotePrefix="1" applyFont="1" applyBorder="1" applyAlignment="1">
      <alignment horizontal="center" vertical="center"/>
    </xf>
    <xf numFmtId="0" fontId="31" fillId="0" borderId="52" xfId="0" applyFont="1" applyBorder="1" applyAlignment="1">
      <alignment horizontal="center" vertical="center"/>
    </xf>
    <xf numFmtId="0" fontId="31" fillId="0" borderId="48" xfId="0" quotePrefix="1" applyFont="1" applyBorder="1" applyAlignment="1">
      <alignment horizontal="center" vertical="center"/>
    </xf>
    <xf numFmtId="0" fontId="31" fillId="0" borderId="70" xfId="0" applyFont="1" applyBorder="1" applyAlignment="1">
      <alignment horizontal="center" vertical="center"/>
    </xf>
    <xf numFmtId="0" fontId="31" fillId="0" borderId="69" xfId="0" quotePrefix="1" applyFont="1" applyBorder="1" applyAlignment="1">
      <alignment horizontal="center" vertical="center"/>
    </xf>
    <xf numFmtId="0" fontId="73" fillId="0" borderId="71" xfId="0" applyFont="1" applyBorder="1" applyAlignment="1">
      <alignment horizontal="center" vertical="center"/>
    </xf>
    <xf numFmtId="0" fontId="73" fillId="0" borderId="47" xfId="0" quotePrefix="1" applyFont="1" applyBorder="1" applyAlignment="1">
      <alignment horizontal="center" vertical="center"/>
    </xf>
    <xf numFmtId="0" fontId="73" fillId="0" borderId="52" xfId="0" applyFont="1" applyBorder="1" applyAlignment="1">
      <alignment horizontal="center" vertical="center"/>
    </xf>
    <xf numFmtId="0" fontId="73" fillId="0" borderId="48" xfId="0" quotePrefix="1" applyFont="1" applyBorder="1" applyAlignment="1">
      <alignment horizontal="center" vertical="center"/>
    </xf>
    <xf numFmtId="0" fontId="73" fillId="0" borderId="70" xfId="0" applyFont="1" applyBorder="1" applyAlignment="1">
      <alignment horizontal="center" vertical="center"/>
    </xf>
    <xf numFmtId="0" fontId="73" fillId="0" borderId="69" xfId="0" quotePrefix="1" applyFont="1" applyBorder="1" applyAlignment="1">
      <alignment horizontal="center" vertical="center"/>
    </xf>
    <xf numFmtId="56" fontId="73" fillId="0" borderId="48" xfId="0" quotePrefix="1" applyNumberFormat="1" applyFont="1" applyBorder="1" applyAlignment="1">
      <alignment horizontal="center" vertical="center"/>
    </xf>
    <xf numFmtId="0" fontId="1" fillId="0" borderId="29" xfId="0" quotePrefix="1" applyFont="1" applyBorder="1" applyAlignment="1">
      <alignment horizontal="center" vertical="center"/>
    </xf>
    <xf numFmtId="0" fontId="1" fillId="0" borderId="134" xfId="0" applyFont="1" applyBorder="1">
      <alignment vertical="center"/>
    </xf>
    <xf numFmtId="0" fontId="1" fillId="0" borderId="136" xfId="0" quotePrefix="1" applyFont="1" applyBorder="1" applyAlignment="1">
      <alignment horizontal="center" vertical="center"/>
    </xf>
    <xf numFmtId="0" fontId="1" fillId="0" borderId="135" xfId="0" applyFont="1" applyBorder="1">
      <alignment vertical="center"/>
    </xf>
    <xf numFmtId="0" fontId="1" fillId="0" borderId="55" xfId="0" quotePrefix="1" applyFont="1" applyBorder="1" applyAlignment="1">
      <alignment horizontal="center" vertical="center"/>
    </xf>
    <xf numFmtId="0" fontId="1" fillId="0" borderId="137" xfId="0" applyFont="1" applyBorder="1">
      <alignment vertical="center"/>
    </xf>
    <xf numFmtId="0" fontId="1" fillId="0" borderId="136" xfId="0" applyFont="1" applyBorder="1">
      <alignment vertical="center"/>
    </xf>
    <xf numFmtId="0" fontId="1" fillId="0" borderId="134" xfId="0" applyFont="1" applyBorder="1" applyAlignment="1">
      <alignment horizontal="center" vertical="center"/>
    </xf>
    <xf numFmtId="0" fontId="1" fillId="0" borderId="138" xfId="0" applyFont="1" applyBorder="1">
      <alignment vertical="center"/>
    </xf>
    <xf numFmtId="0" fontId="1" fillId="0" borderId="136" xfId="0" quotePrefix="1" applyFont="1" applyBorder="1">
      <alignment vertical="center"/>
    </xf>
    <xf numFmtId="0" fontId="1" fillId="0" borderId="139" xfId="0" applyFont="1" applyBorder="1">
      <alignment vertical="center"/>
    </xf>
    <xf numFmtId="56" fontId="1" fillId="0" borderId="0" xfId="0" quotePrefix="1" applyNumberFormat="1" applyFont="1" applyAlignment="1">
      <alignment horizontal="center" vertical="center"/>
    </xf>
    <xf numFmtId="0" fontId="1" fillId="0" borderId="140" xfId="0" applyFont="1" applyBorder="1">
      <alignment vertical="center"/>
    </xf>
    <xf numFmtId="0" fontId="1" fillId="0" borderId="51" xfId="0" quotePrefix="1" applyFont="1" applyBorder="1" applyAlignment="1">
      <alignment horizontal="center" vertical="center"/>
    </xf>
    <xf numFmtId="0" fontId="1" fillId="0" borderId="135" xfId="0" applyFont="1" applyBorder="1" applyAlignment="1">
      <alignment horizontal="center" vertical="center"/>
    </xf>
    <xf numFmtId="0" fontId="1" fillId="0" borderId="141" xfId="0" applyFont="1" applyBorder="1">
      <alignment vertical="center"/>
    </xf>
    <xf numFmtId="0" fontId="1" fillId="0" borderId="136" xfId="0" applyFont="1" applyBorder="1" applyAlignment="1">
      <alignment horizontal="center" vertical="center"/>
    </xf>
    <xf numFmtId="0" fontId="2" fillId="0" borderId="0" xfId="0" quotePrefix="1" applyFont="1" applyAlignment="1">
      <alignment horizontal="center" vertical="center"/>
    </xf>
    <xf numFmtId="0" fontId="1" fillId="0" borderId="142" xfId="0" applyFont="1" applyBorder="1">
      <alignment vertical="center"/>
    </xf>
    <xf numFmtId="0" fontId="77" fillId="0" borderId="71" xfId="0" applyFont="1" applyBorder="1" applyAlignment="1">
      <alignment horizontal="center" vertical="center"/>
    </xf>
    <xf numFmtId="0" fontId="77" fillId="0" borderId="47" xfId="0" quotePrefix="1" applyFont="1" applyBorder="1" applyAlignment="1">
      <alignment horizontal="center" vertical="center"/>
    </xf>
    <xf numFmtId="0" fontId="77" fillId="0" borderId="52" xfId="0" applyFont="1" applyBorder="1" applyAlignment="1">
      <alignment horizontal="center" vertical="center"/>
    </xf>
    <xf numFmtId="0" fontId="77" fillId="0" borderId="48" xfId="0" quotePrefix="1" applyFont="1" applyBorder="1" applyAlignment="1">
      <alignment horizontal="center" vertical="center"/>
    </xf>
    <xf numFmtId="0" fontId="77" fillId="0" borderId="70" xfId="0" applyFont="1" applyBorder="1" applyAlignment="1">
      <alignment horizontal="center" vertical="center"/>
    </xf>
    <xf numFmtId="0" fontId="77" fillId="0" borderId="69" xfId="0" quotePrefix="1" applyFont="1" applyBorder="1" applyAlignment="1">
      <alignment horizontal="center" vertical="center"/>
    </xf>
    <xf numFmtId="0" fontId="2" fillId="0" borderId="144" xfId="51" applyNumberFormat="1" applyFont="1" applyFill="1" applyBorder="1" applyAlignment="1" applyProtection="1">
      <alignment horizontal="center" vertical="center"/>
    </xf>
    <xf numFmtId="0" fontId="1" fillId="0" borderId="0" xfId="55" applyFont="1" applyAlignment="1">
      <alignment horizontal="center" vertical="center"/>
    </xf>
    <xf numFmtId="0" fontId="75" fillId="0" borderId="0" xfId="55" applyFont="1" applyAlignment="1">
      <alignment horizontal="center" vertical="center"/>
    </xf>
    <xf numFmtId="0" fontId="26"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xf>
    <xf numFmtId="0" fontId="26" fillId="0" borderId="45" xfId="0" applyFont="1" applyBorder="1" applyAlignment="1">
      <alignment horizontal="center" vertical="center"/>
    </xf>
    <xf numFmtId="0" fontId="61" fillId="18" borderId="0" xfId="0" applyFont="1" applyFill="1" applyAlignment="1">
      <alignment horizontal="center" vertical="center"/>
    </xf>
    <xf numFmtId="0" fontId="1" fillId="0" borderId="136" xfId="0" applyFont="1" applyBorder="1" applyAlignment="1">
      <alignment horizontal="center" vertical="center"/>
    </xf>
    <xf numFmtId="0" fontId="1" fillId="0" borderId="135" xfId="0" applyFont="1" applyBorder="1" applyAlignment="1">
      <alignment horizontal="center" vertical="center"/>
    </xf>
    <xf numFmtId="0" fontId="1" fillId="0" borderId="134" xfId="0" applyFont="1" applyBorder="1" applyAlignment="1">
      <alignment horizontal="center" vertical="center"/>
    </xf>
    <xf numFmtId="0" fontId="73" fillId="0" borderId="71" xfId="0" applyFont="1" applyBorder="1" applyAlignment="1">
      <alignment horizontal="center" vertical="center"/>
    </xf>
    <xf numFmtId="0" fontId="73" fillId="0" borderId="47" xfId="0" applyFont="1" applyBorder="1" applyAlignment="1">
      <alignment horizontal="center" vertical="center"/>
    </xf>
    <xf numFmtId="0" fontId="73" fillId="0" borderId="52" xfId="0" applyFont="1" applyBorder="1" applyAlignment="1">
      <alignment horizontal="center" vertical="center"/>
    </xf>
    <xf numFmtId="0" fontId="73" fillId="0" borderId="48" xfId="0" applyFont="1" applyBorder="1" applyAlignment="1">
      <alignment horizontal="center" vertical="center"/>
    </xf>
    <xf numFmtId="0" fontId="73" fillId="0" borderId="70" xfId="0" applyFont="1" applyBorder="1" applyAlignment="1">
      <alignment horizontal="center" vertical="center"/>
    </xf>
    <xf numFmtId="0" fontId="73" fillId="0" borderId="69" xfId="0" applyFont="1" applyBorder="1" applyAlignment="1">
      <alignment horizontal="center" vertical="center"/>
    </xf>
    <xf numFmtId="0" fontId="73" fillId="0" borderId="124" xfId="0" applyFont="1" applyBorder="1" applyAlignment="1">
      <alignment horizontal="center" vertical="center"/>
    </xf>
    <xf numFmtId="0" fontId="73" fillId="0" borderId="125" xfId="0" applyFont="1" applyBorder="1" applyAlignment="1">
      <alignment horizontal="center" vertical="center"/>
    </xf>
    <xf numFmtId="0" fontId="73" fillId="0" borderId="126" xfId="0" applyFont="1" applyBorder="1" applyAlignment="1">
      <alignment horizontal="center" vertical="center"/>
    </xf>
    <xf numFmtId="0" fontId="73" fillId="0" borderId="127" xfId="0" applyFont="1" applyBorder="1" applyAlignment="1">
      <alignment horizontal="center" vertical="center"/>
    </xf>
    <xf numFmtId="0" fontId="73" fillId="0" borderId="129" xfId="0" applyFont="1" applyBorder="1" applyAlignment="1">
      <alignment horizontal="center" vertical="center"/>
    </xf>
    <xf numFmtId="0" fontId="73" fillId="0" borderId="130" xfId="0" applyFont="1" applyBorder="1" applyAlignment="1">
      <alignment horizontal="center" vertical="center"/>
    </xf>
    <xf numFmtId="0" fontId="65" fillId="0" borderId="52" xfId="0" applyFont="1" applyBorder="1" applyAlignment="1">
      <alignment horizontal="right" vertical="center"/>
    </xf>
    <xf numFmtId="0" fontId="65" fillId="0" borderId="0" xfId="0" applyFont="1" applyAlignment="1">
      <alignment horizontal="right" vertical="center"/>
    </xf>
    <xf numFmtId="0" fontId="66" fillId="0" borderId="0" xfId="0" applyFont="1" applyAlignment="1">
      <alignment horizontal="center" vertical="center"/>
    </xf>
    <xf numFmtId="0" fontId="1" fillId="0" borderId="51" xfId="0" applyFont="1" applyBorder="1" applyAlignment="1">
      <alignment horizontal="center" vertical="center"/>
    </xf>
    <xf numFmtId="0" fontId="1" fillId="0" borderId="29" xfId="0" applyFont="1" applyBorder="1" applyAlignment="1">
      <alignment horizontal="center" vertical="center"/>
    </xf>
    <xf numFmtId="0" fontId="1" fillId="0" borderId="62" xfId="0" applyFont="1" applyBorder="1" applyAlignment="1">
      <alignment horizontal="center" vertical="center"/>
    </xf>
    <xf numFmtId="0" fontId="1" fillId="0" borderId="49" xfId="0" applyFont="1" applyBorder="1" applyAlignment="1">
      <alignment horizontal="center" vertical="center"/>
    </xf>
    <xf numFmtId="0" fontId="31" fillId="0" borderId="0" xfId="0" applyFont="1" applyAlignment="1">
      <alignment horizontal="center" vertical="center"/>
    </xf>
    <xf numFmtId="0" fontId="75" fillId="0" borderId="0" xfId="0" applyFont="1" applyAlignment="1">
      <alignment horizontal="center" vertical="center"/>
    </xf>
    <xf numFmtId="0" fontId="62" fillId="0" borderId="0" xfId="0" applyFont="1" applyAlignment="1">
      <alignment horizontal="center" vertical="center"/>
    </xf>
    <xf numFmtId="0" fontId="74" fillId="0" borderId="0" xfId="0" applyFont="1" applyAlignment="1">
      <alignment horizontal="center" vertical="center"/>
    </xf>
    <xf numFmtId="0" fontId="66" fillId="0" borderId="71" xfId="0" applyFont="1" applyBorder="1" applyAlignment="1">
      <alignment horizontal="center" vertical="center"/>
    </xf>
    <xf numFmtId="0" fontId="66" fillId="0" borderId="47" xfId="0" applyFont="1" applyBorder="1" applyAlignment="1">
      <alignment horizontal="center" vertical="center"/>
    </xf>
    <xf numFmtId="0" fontId="66" fillId="0" borderId="52" xfId="0" applyFont="1" applyBorder="1" applyAlignment="1">
      <alignment horizontal="center" vertical="center"/>
    </xf>
    <xf numFmtId="0" fontId="66" fillId="0" borderId="48" xfId="0" applyFont="1" applyBorder="1" applyAlignment="1">
      <alignment horizontal="center" vertical="center"/>
    </xf>
    <xf numFmtId="0" fontId="66" fillId="0" borderId="70" xfId="0" applyFont="1" applyBorder="1" applyAlignment="1">
      <alignment horizontal="center" vertical="center"/>
    </xf>
    <xf numFmtId="0" fontId="66" fillId="0" borderId="69" xfId="0" applyFont="1" applyBorder="1" applyAlignment="1">
      <alignment horizontal="center" vertical="center"/>
    </xf>
    <xf numFmtId="0" fontId="66" fillId="0" borderId="122" xfId="0" applyFont="1" applyBorder="1" applyAlignment="1">
      <alignment horizontal="center" vertical="center"/>
    </xf>
    <xf numFmtId="0" fontId="66" fillId="0" borderId="128" xfId="0" applyFont="1" applyBorder="1" applyAlignment="1">
      <alignment horizontal="center" vertical="center"/>
    </xf>
    <xf numFmtId="0" fontId="66" fillId="0" borderId="123" xfId="0" applyFont="1" applyBorder="1" applyAlignment="1">
      <alignment horizontal="center" vertical="center"/>
    </xf>
    <xf numFmtId="0" fontId="1" fillId="0" borderId="71" xfId="0" applyFont="1" applyBorder="1" applyAlignment="1">
      <alignment horizontal="center" vertical="center"/>
    </xf>
    <xf numFmtId="0" fontId="1" fillId="0" borderId="47" xfId="0" applyFont="1" applyBorder="1" applyAlignment="1">
      <alignment horizontal="center" vertical="center"/>
    </xf>
    <xf numFmtId="0" fontId="1" fillId="0" borderId="52" xfId="0" applyFont="1" applyBorder="1" applyAlignment="1">
      <alignment horizontal="center" vertical="center"/>
    </xf>
    <xf numFmtId="0" fontId="1" fillId="0" borderId="48" xfId="0" applyFont="1" applyBorder="1" applyAlignment="1">
      <alignment horizontal="center" vertical="center"/>
    </xf>
    <xf numFmtId="0" fontId="1" fillId="0" borderId="70" xfId="0" applyFont="1" applyBorder="1" applyAlignment="1">
      <alignment horizontal="center" vertical="center"/>
    </xf>
    <xf numFmtId="0" fontId="1" fillId="0" borderId="69" xfId="0" applyFont="1" applyBorder="1" applyAlignment="1">
      <alignment horizontal="center" vertical="center"/>
    </xf>
    <xf numFmtId="0" fontId="1" fillId="0" borderId="124" xfId="0" applyFont="1" applyBorder="1" applyAlignment="1">
      <alignment horizontal="center" vertical="center"/>
    </xf>
    <xf numFmtId="0" fontId="1" fillId="0" borderId="125" xfId="0" applyFont="1" applyBorder="1" applyAlignment="1">
      <alignment horizontal="center" vertical="center"/>
    </xf>
    <xf numFmtId="0" fontId="1" fillId="0" borderId="126" xfId="0" applyFont="1" applyBorder="1" applyAlignment="1">
      <alignment horizontal="center" vertical="center"/>
    </xf>
    <xf numFmtId="0" fontId="1" fillId="0" borderId="127" xfId="0" applyFont="1" applyBorder="1" applyAlignment="1">
      <alignment horizontal="center" vertical="center"/>
    </xf>
    <xf numFmtId="0" fontId="1" fillId="0" borderId="129" xfId="0" applyFont="1" applyBorder="1" applyAlignment="1">
      <alignment horizontal="center" vertical="center"/>
    </xf>
    <xf numFmtId="0" fontId="1" fillId="0" borderId="130" xfId="0" applyFont="1" applyBorder="1" applyAlignment="1">
      <alignment horizontal="center" vertical="center"/>
    </xf>
    <xf numFmtId="0" fontId="26" fillId="0" borderId="71" xfId="0" applyFont="1" applyBorder="1" applyAlignment="1">
      <alignment horizontal="center" vertical="center"/>
    </xf>
    <xf numFmtId="0" fontId="26" fillId="0" borderId="47" xfId="0" applyFont="1" applyBorder="1" applyAlignment="1">
      <alignment horizontal="center" vertical="center"/>
    </xf>
    <xf numFmtId="0" fontId="26" fillId="0" borderId="52" xfId="0" applyFont="1" applyBorder="1" applyAlignment="1">
      <alignment horizontal="center" vertical="center"/>
    </xf>
    <xf numFmtId="0" fontId="26" fillId="0" borderId="48" xfId="0" applyFont="1" applyBorder="1" applyAlignment="1">
      <alignment horizontal="center" vertical="center"/>
    </xf>
    <xf numFmtId="0" fontId="26" fillId="0" borderId="70" xfId="0" applyFont="1" applyBorder="1" applyAlignment="1">
      <alignment horizontal="center" vertical="center"/>
    </xf>
    <xf numFmtId="0" fontId="26" fillId="0" borderId="69" xfId="0" applyFont="1" applyBorder="1" applyAlignment="1">
      <alignment horizontal="center" vertical="center"/>
    </xf>
    <xf numFmtId="0" fontId="26" fillId="0" borderId="122" xfId="0" applyFont="1" applyBorder="1" applyAlignment="1">
      <alignment horizontal="center" vertical="center"/>
    </xf>
    <xf numFmtId="0" fontId="26" fillId="0" borderId="128" xfId="0" applyFont="1" applyBorder="1" applyAlignment="1">
      <alignment horizontal="center" vertical="center"/>
    </xf>
    <xf numFmtId="0" fontId="26" fillId="0" borderId="123" xfId="0" applyFont="1" applyBorder="1" applyAlignment="1">
      <alignment horizontal="center" vertical="center"/>
    </xf>
    <xf numFmtId="0" fontId="1" fillId="0" borderId="122" xfId="0" applyFont="1" applyBorder="1" applyAlignment="1">
      <alignment horizontal="center" vertical="center"/>
    </xf>
    <xf numFmtId="0" fontId="1" fillId="0" borderId="123" xfId="0" applyFont="1" applyBorder="1" applyAlignment="1">
      <alignment horizontal="center" vertical="center"/>
    </xf>
    <xf numFmtId="0" fontId="31" fillId="0" borderId="71" xfId="0" applyFont="1" applyBorder="1" applyAlignment="1">
      <alignment horizontal="center" vertical="center"/>
    </xf>
    <xf numFmtId="0" fontId="31" fillId="0" borderId="47" xfId="0" applyFont="1" applyBorder="1" applyAlignment="1">
      <alignment horizontal="center" vertical="center"/>
    </xf>
    <xf numFmtId="0" fontId="31" fillId="0" borderId="52" xfId="0" applyFont="1" applyBorder="1" applyAlignment="1">
      <alignment horizontal="center" vertical="center"/>
    </xf>
    <xf numFmtId="0" fontId="31" fillId="0" borderId="48" xfId="0" applyFont="1" applyBorder="1" applyAlignment="1">
      <alignment horizontal="center" vertical="center"/>
    </xf>
    <xf numFmtId="0" fontId="31" fillId="0" borderId="70" xfId="0" applyFont="1" applyBorder="1" applyAlignment="1">
      <alignment horizontal="center" vertical="center"/>
    </xf>
    <xf numFmtId="0" fontId="31" fillId="0" borderId="69" xfId="0" applyFont="1" applyBorder="1" applyAlignment="1">
      <alignment horizontal="center" vertical="center"/>
    </xf>
    <xf numFmtId="0" fontId="31" fillId="0" borderId="124" xfId="0" applyFont="1" applyBorder="1" applyAlignment="1">
      <alignment horizontal="center" vertical="center"/>
    </xf>
    <xf numFmtId="0" fontId="31" fillId="0" borderId="125" xfId="0" applyFont="1" applyBorder="1" applyAlignment="1">
      <alignment horizontal="center" vertical="center"/>
    </xf>
    <xf numFmtId="0" fontId="31" fillId="0" borderId="126" xfId="0" applyFont="1" applyBorder="1" applyAlignment="1">
      <alignment horizontal="center" vertical="center"/>
    </xf>
    <xf numFmtId="0" fontId="31" fillId="0" borderId="127" xfId="0" applyFont="1" applyBorder="1" applyAlignment="1">
      <alignment horizontal="center" vertical="center"/>
    </xf>
    <xf numFmtId="0" fontId="31" fillId="0" borderId="129" xfId="0" applyFont="1" applyBorder="1" applyAlignment="1">
      <alignment horizontal="center" vertical="center"/>
    </xf>
    <xf numFmtId="0" fontId="31" fillId="0" borderId="130" xfId="0" applyFont="1" applyBorder="1" applyAlignment="1">
      <alignment horizontal="center" vertical="center"/>
    </xf>
    <xf numFmtId="0" fontId="65" fillId="0" borderId="71" xfId="0" applyFont="1" applyBorder="1" applyAlignment="1">
      <alignment horizontal="center" vertical="center"/>
    </xf>
    <xf numFmtId="0" fontId="65" fillId="0" borderId="47" xfId="0" applyFont="1" applyBorder="1" applyAlignment="1">
      <alignment horizontal="center" vertical="center"/>
    </xf>
    <xf numFmtId="0" fontId="65" fillId="0" borderId="52" xfId="0" applyFont="1" applyBorder="1" applyAlignment="1">
      <alignment horizontal="center" vertical="center"/>
    </xf>
    <xf numFmtId="0" fontId="65" fillId="0" borderId="48" xfId="0" applyFont="1" applyBorder="1" applyAlignment="1">
      <alignment horizontal="center" vertical="center"/>
    </xf>
    <xf numFmtId="0" fontId="65" fillId="0" borderId="70" xfId="0" applyFont="1" applyBorder="1" applyAlignment="1">
      <alignment horizontal="center" vertical="center"/>
    </xf>
    <xf numFmtId="0" fontId="65" fillId="0" borderId="69" xfId="0" applyFont="1" applyBorder="1" applyAlignment="1">
      <alignment horizontal="center" vertical="center"/>
    </xf>
    <xf numFmtId="0" fontId="65" fillId="0" borderId="122" xfId="0" applyFont="1" applyBorder="1" applyAlignment="1">
      <alignment horizontal="center" vertical="center"/>
    </xf>
    <xf numFmtId="0" fontId="65" fillId="0" borderId="128" xfId="0" applyFont="1" applyBorder="1" applyAlignment="1">
      <alignment horizontal="center" vertical="center"/>
    </xf>
    <xf numFmtId="0" fontId="65" fillId="0" borderId="123" xfId="0" applyFont="1" applyBorder="1" applyAlignment="1">
      <alignment horizontal="center" vertical="center"/>
    </xf>
    <xf numFmtId="0" fontId="63" fillId="23" borderId="71" xfId="0" applyFont="1" applyFill="1" applyBorder="1" applyAlignment="1">
      <alignment horizontal="center" vertical="center"/>
    </xf>
    <xf numFmtId="0" fontId="63" fillId="23" borderId="47" xfId="0" applyFont="1" applyFill="1" applyBorder="1" applyAlignment="1">
      <alignment horizontal="center" vertical="center"/>
    </xf>
    <xf numFmtId="0" fontId="63" fillId="23" borderId="70" xfId="0" applyFont="1" applyFill="1" applyBorder="1" applyAlignment="1">
      <alignment horizontal="center" vertical="center"/>
    </xf>
    <xf numFmtId="0" fontId="63" fillId="23" borderId="69" xfId="0" applyFont="1" applyFill="1" applyBorder="1" applyAlignment="1">
      <alignment horizontal="center" vertical="center"/>
    </xf>
    <xf numFmtId="0" fontId="72" fillId="0" borderId="71" xfId="0" applyFont="1" applyBorder="1" applyAlignment="1">
      <alignment horizontal="center" vertical="center"/>
    </xf>
    <xf numFmtId="0" fontId="72" fillId="0" borderId="47" xfId="0" applyFont="1" applyBorder="1" applyAlignment="1">
      <alignment horizontal="center" vertical="center"/>
    </xf>
    <xf numFmtId="0" fontId="72" fillId="0" borderId="70" xfId="0" applyFont="1" applyBorder="1" applyAlignment="1">
      <alignment horizontal="center" vertical="center"/>
    </xf>
    <xf numFmtId="0" fontId="72" fillId="0" borderId="69" xfId="0" applyFont="1" applyBorder="1" applyAlignment="1">
      <alignment horizontal="center" vertical="center"/>
    </xf>
    <xf numFmtId="0" fontId="63" fillId="18" borderId="71" xfId="0" applyFont="1" applyFill="1" applyBorder="1" applyAlignment="1">
      <alignment horizontal="center" vertical="center"/>
    </xf>
    <xf numFmtId="0" fontId="63" fillId="18" borderId="47" xfId="0" applyFont="1" applyFill="1" applyBorder="1" applyAlignment="1">
      <alignment horizontal="center" vertical="center"/>
    </xf>
    <xf numFmtId="0" fontId="63" fillId="18" borderId="70" xfId="0" applyFont="1" applyFill="1" applyBorder="1" applyAlignment="1">
      <alignment horizontal="center" vertical="center"/>
    </xf>
    <xf numFmtId="0" fontId="63" fillId="18" borderId="69" xfId="0" applyFont="1" applyFill="1" applyBorder="1" applyAlignment="1">
      <alignment horizontal="center" vertical="center"/>
    </xf>
    <xf numFmtId="0" fontId="72" fillId="0" borderId="45" xfId="0" applyFont="1" applyBorder="1" applyAlignment="1">
      <alignment horizontal="center" vertical="center"/>
    </xf>
    <xf numFmtId="0" fontId="72" fillId="0" borderId="44" xfId="0" applyFont="1" applyBorder="1" applyAlignment="1">
      <alignment horizontal="center" vertical="center"/>
    </xf>
    <xf numFmtId="0" fontId="63" fillId="19" borderId="71" xfId="0" applyFont="1" applyFill="1" applyBorder="1" applyAlignment="1">
      <alignment horizontal="center" vertical="center"/>
    </xf>
    <xf numFmtId="0" fontId="63" fillId="19" borderId="47" xfId="0" applyFont="1" applyFill="1" applyBorder="1" applyAlignment="1">
      <alignment horizontal="center" vertical="center"/>
    </xf>
    <xf numFmtId="0" fontId="63" fillId="19" borderId="70" xfId="0" applyFont="1" applyFill="1" applyBorder="1" applyAlignment="1">
      <alignment horizontal="center" vertical="center"/>
    </xf>
    <xf numFmtId="0" fontId="63" fillId="19" borderId="69" xfId="0" applyFont="1" applyFill="1" applyBorder="1" applyAlignment="1">
      <alignment horizontal="center" vertical="center"/>
    </xf>
    <xf numFmtId="0" fontId="63" fillId="22" borderId="71" xfId="0" applyFont="1" applyFill="1" applyBorder="1" applyAlignment="1">
      <alignment horizontal="center" vertical="center"/>
    </xf>
    <xf numFmtId="0" fontId="63" fillId="22" borderId="47" xfId="0" applyFont="1" applyFill="1" applyBorder="1" applyAlignment="1">
      <alignment horizontal="center" vertical="center"/>
    </xf>
    <xf numFmtId="0" fontId="63" fillId="22" borderId="70" xfId="0" applyFont="1" applyFill="1" applyBorder="1" applyAlignment="1">
      <alignment horizontal="center" vertical="center"/>
    </xf>
    <xf numFmtId="0" fontId="63" fillId="22" borderId="69" xfId="0" applyFont="1" applyFill="1" applyBorder="1" applyAlignment="1">
      <alignment horizontal="center" vertical="center"/>
    </xf>
    <xf numFmtId="0" fontId="1" fillId="0" borderId="143" xfId="0" applyFont="1" applyBorder="1" applyAlignment="1">
      <alignment horizontal="right" vertical="center"/>
    </xf>
    <xf numFmtId="0" fontId="1" fillId="0" borderId="62" xfId="0" applyFont="1" applyBorder="1" applyAlignment="1">
      <alignment horizontal="right" vertical="center"/>
    </xf>
    <xf numFmtId="0" fontId="61" fillId="12" borderId="0" xfId="0" applyFont="1" applyFill="1" applyAlignment="1">
      <alignment horizontal="center" vertical="center"/>
    </xf>
    <xf numFmtId="0" fontId="61" fillId="17" borderId="0" xfId="0" applyFont="1" applyFill="1" applyAlignment="1">
      <alignment horizontal="center" vertical="center"/>
    </xf>
    <xf numFmtId="0" fontId="1" fillId="0" borderId="0" xfId="0" applyFont="1" applyAlignment="1">
      <alignment horizontal="left" vertical="center"/>
    </xf>
    <xf numFmtId="0" fontId="76" fillId="0" borderId="0" xfId="0" applyFont="1" applyAlignment="1">
      <alignment horizontal="right" vertical="center"/>
    </xf>
    <xf numFmtId="0" fontId="9" fillId="0" borderId="0" xfId="0" applyFont="1" applyAlignment="1">
      <alignment horizontal="right" vertical="center"/>
    </xf>
    <xf numFmtId="0" fontId="65" fillId="0" borderId="0" xfId="0" applyFont="1" applyAlignment="1">
      <alignment horizontal="center" vertical="center"/>
    </xf>
    <xf numFmtId="0" fontId="19" fillId="0" borderId="0" xfId="0" applyFont="1" applyAlignment="1">
      <alignment horizontal="center" vertical="center"/>
    </xf>
    <xf numFmtId="0" fontId="26" fillId="0" borderId="0" xfId="0" applyFont="1" applyAlignment="1">
      <alignment horizontal="left" vertical="center"/>
    </xf>
    <xf numFmtId="0" fontId="66" fillId="0" borderId="0" xfId="0" applyFont="1" applyAlignment="1">
      <alignment horizontal="left" vertical="center"/>
    </xf>
    <xf numFmtId="0" fontId="58" fillId="0" borderId="0" xfId="0" applyFont="1" applyAlignment="1">
      <alignment horizontal="center" vertical="center"/>
    </xf>
    <xf numFmtId="0" fontId="59" fillId="0" borderId="0" xfId="0" applyFont="1" applyAlignment="1">
      <alignment horizontal="center" vertical="center"/>
    </xf>
    <xf numFmtId="0" fontId="66" fillId="0" borderId="44" xfId="0" applyFont="1" applyBorder="1" applyAlignment="1">
      <alignment horizontal="center" vertical="center"/>
    </xf>
    <xf numFmtId="0" fontId="66" fillId="0" borderId="44" xfId="0" applyFont="1" applyBorder="1" applyAlignment="1">
      <alignment horizontal="left" vertical="center"/>
    </xf>
    <xf numFmtId="0" fontId="63" fillId="20" borderId="71" xfId="0" applyFont="1" applyFill="1" applyBorder="1" applyAlignment="1">
      <alignment horizontal="center" vertical="center"/>
    </xf>
    <xf numFmtId="0" fontId="63" fillId="20" borderId="47" xfId="0" applyFont="1" applyFill="1" applyBorder="1" applyAlignment="1">
      <alignment horizontal="center" vertical="center"/>
    </xf>
    <xf numFmtId="0" fontId="63" fillId="20" borderId="70" xfId="0" applyFont="1" applyFill="1" applyBorder="1" applyAlignment="1">
      <alignment horizontal="center" vertical="center"/>
    </xf>
    <xf numFmtId="0" fontId="63" fillId="20" borderId="69" xfId="0" applyFont="1" applyFill="1" applyBorder="1" applyAlignment="1">
      <alignment horizontal="center" vertical="center"/>
    </xf>
    <xf numFmtId="0" fontId="1" fillId="0" borderId="45" xfId="0" applyFont="1" applyBorder="1" applyAlignment="1">
      <alignment horizontal="center" vertical="center"/>
    </xf>
    <xf numFmtId="0" fontId="1" fillId="0" borderId="44" xfId="0" applyFont="1" applyBorder="1" applyAlignment="1">
      <alignment horizontal="center" vertical="center"/>
    </xf>
    <xf numFmtId="0" fontId="63" fillId="14" borderId="71" xfId="0" applyFont="1" applyFill="1" applyBorder="1" applyAlignment="1">
      <alignment horizontal="center" vertical="center"/>
    </xf>
    <xf numFmtId="0" fontId="63" fillId="14" borderId="47" xfId="0" applyFont="1" applyFill="1" applyBorder="1" applyAlignment="1">
      <alignment horizontal="center" vertical="center"/>
    </xf>
    <xf numFmtId="0" fontId="63" fillId="14" borderId="70" xfId="0" applyFont="1" applyFill="1" applyBorder="1" applyAlignment="1">
      <alignment horizontal="center" vertical="center"/>
    </xf>
    <xf numFmtId="0" fontId="63" fillId="14" borderId="69" xfId="0" applyFont="1" applyFill="1" applyBorder="1" applyAlignment="1">
      <alignment horizontal="center" vertical="center"/>
    </xf>
    <xf numFmtId="0" fontId="77" fillId="0" borderId="71" xfId="0" applyFont="1" applyBorder="1" applyAlignment="1">
      <alignment horizontal="center" vertical="center"/>
    </xf>
    <xf numFmtId="0" fontId="77" fillId="0" borderId="47" xfId="0" applyFont="1" applyBorder="1" applyAlignment="1">
      <alignment horizontal="center" vertical="center"/>
    </xf>
    <xf numFmtId="0" fontId="77" fillId="0" borderId="52" xfId="0" applyFont="1" applyBorder="1" applyAlignment="1">
      <alignment horizontal="center" vertical="center"/>
    </xf>
    <xf numFmtId="0" fontId="77" fillId="0" borderId="48" xfId="0" applyFont="1" applyBorder="1" applyAlignment="1">
      <alignment horizontal="center" vertical="center"/>
    </xf>
    <xf numFmtId="0" fontId="77" fillId="0" borderId="70" xfId="0" applyFont="1" applyBorder="1" applyAlignment="1">
      <alignment horizontal="center" vertical="center"/>
    </xf>
    <xf numFmtId="0" fontId="77" fillId="0" borderId="69" xfId="0" applyFont="1" applyBorder="1" applyAlignment="1">
      <alignment horizontal="center" vertical="center"/>
    </xf>
    <xf numFmtId="0" fontId="77" fillId="0" borderId="124" xfId="0" applyFont="1" applyBorder="1" applyAlignment="1">
      <alignment horizontal="center" vertical="center"/>
    </xf>
    <xf numFmtId="0" fontId="77" fillId="0" borderId="125" xfId="0" applyFont="1" applyBorder="1" applyAlignment="1">
      <alignment horizontal="center" vertical="center"/>
    </xf>
    <xf numFmtId="0" fontId="77" fillId="0" borderId="126" xfId="0" applyFont="1" applyBorder="1" applyAlignment="1">
      <alignment horizontal="center" vertical="center"/>
    </xf>
    <xf numFmtId="0" fontId="77" fillId="0" borderId="127" xfId="0" applyFont="1" applyBorder="1" applyAlignment="1">
      <alignment horizontal="center" vertical="center"/>
    </xf>
    <xf numFmtId="0" fontId="77" fillId="0" borderId="129" xfId="0" applyFont="1" applyBorder="1" applyAlignment="1">
      <alignment horizontal="center" vertical="center"/>
    </xf>
    <xf numFmtId="0" fontId="77" fillId="0" borderId="130" xfId="0" applyFont="1" applyBorder="1" applyAlignment="1">
      <alignment horizontal="center" vertical="center"/>
    </xf>
    <xf numFmtId="0" fontId="76" fillId="0" borderId="71" xfId="0" applyFont="1" applyBorder="1" applyAlignment="1">
      <alignment horizontal="center" vertical="center"/>
    </xf>
    <xf numFmtId="0" fontId="76" fillId="0" borderId="47" xfId="0" applyFont="1" applyBorder="1" applyAlignment="1">
      <alignment horizontal="center" vertical="center"/>
    </xf>
    <xf numFmtId="0" fontId="76" fillId="0" borderId="52" xfId="0" applyFont="1" applyBorder="1" applyAlignment="1">
      <alignment horizontal="center" vertical="center"/>
    </xf>
    <xf numFmtId="0" fontId="76" fillId="0" borderId="48" xfId="0" applyFont="1" applyBorder="1" applyAlignment="1">
      <alignment horizontal="center" vertical="center"/>
    </xf>
    <xf numFmtId="0" fontId="76" fillId="0" borderId="70" xfId="0" applyFont="1" applyBorder="1" applyAlignment="1">
      <alignment horizontal="center" vertical="center"/>
    </xf>
    <xf numFmtId="0" fontId="76" fillId="0" borderId="69" xfId="0" applyFont="1" applyBorder="1" applyAlignment="1">
      <alignment horizontal="center" vertical="center"/>
    </xf>
    <xf numFmtId="0" fontId="76" fillId="0" borderId="122" xfId="0" applyFont="1" applyBorder="1" applyAlignment="1">
      <alignment horizontal="center" vertical="center"/>
    </xf>
    <xf numFmtId="0" fontId="76" fillId="0" borderId="128" xfId="0" applyFont="1" applyBorder="1" applyAlignment="1">
      <alignment horizontal="center" vertical="center"/>
    </xf>
    <xf numFmtId="0" fontId="76" fillId="0" borderId="123" xfId="0" applyFont="1" applyBorder="1" applyAlignment="1">
      <alignment horizontal="center" vertical="center"/>
    </xf>
    <xf numFmtId="0" fontId="63" fillId="12" borderId="71" xfId="0" applyFont="1" applyFill="1" applyBorder="1" applyAlignment="1">
      <alignment horizontal="center" vertical="center"/>
    </xf>
    <xf numFmtId="0" fontId="63" fillId="12" borderId="47" xfId="0" applyFont="1" applyFill="1" applyBorder="1" applyAlignment="1">
      <alignment horizontal="center" vertical="center"/>
    </xf>
    <xf numFmtId="0" fontId="63" fillId="12" borderId="70" xfId="0" applyFont="1" applyFill="1" applyBorder="1" applyAlignment="1">
      <alignment horizontal="center" vertical="center"/>
    </xf>
    <xf numFmtId="0" fontId="63" fillId="12" borderId="69" xfId="0" applyFont="1" applyFill="1" applyBorder="1" applyAlignment="1">
      <alignment horizontal="center" vertical="center"/>
    </xf>
    <xf numFmtId="0" fontId="32" fillId="0" borderId="0" xfId="0" applyFont="1" applyAlignment="1">
      <alignment horizontal="center" vertical="center"/>
    </xf>
    <xf numFmtId="0" fontId="61" fillId="0" borderId="0" xfId="0" applyFont="1" applyAlignment="1">
      <alignment horizontal="center" vertical="center"/>
    </xf>
    <xf numFmtId="0" fontId="60" fillId="0" borderId="0" xfId="0" applyFont="1" applyAlignment="1">
      <alignment horizontal="left" vertical="center"/>
    </xf>
    <xf numFmtId="0" fontId="63" fillId="13" borderId="71" xfId="0" applyFont="1" applyFill="1" applyBorder="1" applyAlignment="1">
      <alignment horizontal="center" vertical="center"/>
    </xf>
    <xf numFmtId="0" fontId="63" fillId="13" borderId="47" xfId="0" applyFont="1" applyFill="1" applyBorder="1" applyAlignment="1">
      <alignment horizontal="center" vertical="center"/>
    </xf>
    <xf numFmtId="0" fontId="63" fillId="13" borderId="70" xfId="0" applyFont="1" applyFill="1" applyBorder="1" applyAlignment="1">
      <alignment horizontal="center" vertical="center"/>
    </xf>
    <xf numFmtId="0" fontId="63" fillId="13" borderId="69" xfId="0" applyFont="1" applyFill="1" applyBorder="1" applyAlignment="1">
      <alignment horizontal="center" vertical="center"/>
    </xf>
    <xf numFmtId="0" fontId="63" fillId="16" borderId="71" xfId="0" applyFont="1" applyFill="1" applyBorder="1" applyAlignment="1">
      <alignment horizontal="center" vertical="center"/>
    </xf>
    <xf numFmtId="0" fontId="63" fillId="16" borderId="47" xfId="0" applyFont="1" applyFill="1" applyBorder="1" applyAlignment="1">
      <alignment horizontal="center" vertical="center"/>
    </xf>
    <xf numFmtId="0" fontId="63" fillId="16" borderId="70" xfId="0" applyFont="1" applyFill="1" applyBorder="1" applyAlignment="1">
      <alignment horizontal="center" vertical="center"/>
    </xf>
    <xf numFmtId="0" fontId="63" fillId="16" borderId="69" xfId="0" applyFont="1" applyFill="1" applyBorder="1" applyAlignment="1">
      <alignment horizontal="center" vertical="center"/>
    </xf>
    <xf numFmtId="0" fontId="64" fillId="0" borderId="0" xfId="0" applyFont="1" applyAlignment="1">
      <alignment horizontal="center" vertical="center"/>
    </xf>
    <xf numFmtId="0" fontId="60" fillId="21" borderId="71" xfId="0" applyFont="1" applyFill="1" applyBorder="1" applyAlignment="1">
      <alignment horizontal="center" vertical="center"/>
    </xf>
    <xf numFmtId="0" fontId="60" fillId="21" borderId="47" xfId="0" applyFont="1" applyFill="1" applyBorder="1" applyAlignment="1">
      <alignment horizontal="center" vertical="center"/>
    </xf>
    <xf numFmtId="0" fontId="60" fillId="21" borderId="70" xfId="0" applyFont="1" applyFill="1" applyBorder="1" applyAlignment="1">
      <alignment horizontal="center" vertical="center"/>
    </xf>
    <xf numFmtId="0" fontId="60" fillId="21" borderId="69" xfId="0" applyFont="1" applyFill="1" applyBorder="1" applyAlignment="1">
      <alignment horizontal="center" vertical="center"/>
    </xf>
    <xf numFmtId="0" fontId="2" fillId="15" borderId="0" xfId="0" applyFont="1" applyFill="1" applyAlignment="1">
      <alignment horizontal="center" vertical="center"/>
    </xf>
    <xf numFmtId="0" fontId="17" fillId="0" borderId="0" xfId="0" applyFont="1" applyAlignment="1">
      <alignment horizontal="center" vertical="center"/>
    </xf>
    <xf numFmtId="0" fontId="16" fillId="0" borderId="72" xfId="57" applyFont="1" applyBorder="1" applyAlignment="1">
      <alignment horizontal="center" vertical="center"/>
    </xf>
    <xf numFmtId="0" fontId="16" fillId="0" borderId="76" xfId="57" applyFont="1" applyBorder="1" applyAlignment="1">
      <alignment horizontal="center" vertical="center"/>
    </xf>
    <xf numFmtId="0" fontId="16" fillId="0" borderId="74" xfId="57" applyFont="1" applyBorder="1" applyAlignment="1">
      <alignment horizontal="center" vertical="center"/>
    </xf>
    <xf numFmtId="0" fontId="2" fillId="0" borderId="46" xfId="0" applyFont="1" applyBorder="1" applyAlignment="1">
      <alignment horizontal="center" vertical="center"/>
    </xf>
    <xf numFmtId="0" fontId="2" fillId="0" borderId="83" xfId="0" applyFont="1" applyBorder="1" applyAlignment="1">
      <alignment horizontal="center" vertical="center"/>
    </xf>
    <xf numFmtId="0" fontId="2" fillId="0" borderId="84" xfId="0" applyFont="1" applyBorder="1" applyAlignment="1">
      <alignment horizontal="center" vertical="center"/>
    </xf>
    <xf numFmtId="0" fontId="16" fillId="0" borderId="80" xfId="57" applyFont="1" applyBorder="1" applyAlignment="1">
      <alignment horizontal="center" vertical="center"/>
    </xf>
    <xf numFmtId="0" fontId="16" fillId="0" borderId="99" xfId="57" applyFont="1" applyBorder="1" applyAlignment="1">
      <alignment horizontal="center" vertical="center"/>
    </xf>
    <xf numFmtId="0" fontId="16" fillId="0" borderId="81" xfId="57" applyFont="1" applyBorder="1" applyAlignment="1">
      <alignment horizontal="center" vertical="center"/>
    </xf>
    <xf numFmtId="0" fontId="16" fillId="0" borderId="77" xfId="57" applyFont="1" applyBorder="1" applyAlignment="1">
      <alignment horizontal="center" vertical="center"/>
    </xf>
    <xf numFmtId="0" fontId="2" fillId="0" borderId="52" xfId="0" applyFont="1" applyBorder="1" applyAlignment="1">
      <alignment horizontal="center" vertical="center"/>
    </xf>
    <xf numFmtId="0" fontId="2" fillId="0" borderId="85" xfId="0" applyFont="1" applyBorder="1" applyAlignment="1">
      <alignment horizontal="center" vertical="center"/>
    </xf>
    <xf numFmtId="0" fontId="16" fillId="0" borderId="79" xfId="57" applyFont="1" applyBorder="1" applyAlignment="1">
      <alignment horizontal="center" vertical="center"/>
    </xf>
    <xf numFmtId="0" fontId="2" fillId="0" borderId="45" xfId="0" applyFont="1" applyBorder="1" applyAlignment="1">
      <alignment horizontal="center" vertical="center"/>
    </xf>
    <xf numFmtId="0" fontId="2" fillId="0" borderId="98" xfId="0" applyFont="1" applyBorder="1" applyAlignment="1">
      <alignment horizontal="center" vertical="center"/>
    </xf>
    <xf numFmtId="0" fontId="2" fillId="0" borderId="86" xfId="0" applyFont="1" applyBorder="1" applyAlignment="1">
      <alignment horizontal="center" vertical="center"/>
    </xf>
    <xf numFmtId="0" fontId="2" fillId="0" borderId="131" xfId="0" applyFont="1" applyBorder="1" applyAlignment="1">
      <alignment horizontal="center" vertical="center"/>
    </xf>
    <xf numFmtId="0" fontId="2" fillId="0" borderId="48" xfId="0" applyFont="1" applyBorder="1" applyAlignment="1">
      <alignment horizontal="center" vertical="center"/>
    </xf>
    <xf numFmtId="0" fontId="2" fillId="0" borderId="87" xfId="0" applyFont="1" applyBorder="1" applyAlignment="1">
      <alignment horizontal="center" vertical="center"/>
    </xf>
    <xf numFmtId="0" fontId="16" fillId="0" borderId="75" xfId="57" applyFont="1" applyBorder="1" applyAlignment="1">
      <alignment horizontal="center" vertical="center"/>
    </xf>
    <xf numFmtId="0" fontId="16" fillId="0" borderId="101" xfId="57" applyFont="1" applyBorder="1" applyAlignment="1">
      <alignment horizontal="center" vertical="center"/>
    </xf>
    <xf numFmtId="0" fontId="16" fillId="0" borderId="73" xfId="57" applyFont="1" applyBorder="1" applyAlignment="1">
      <alignment horizontal="center" vertical="center"/>
    </xf>
    <xf numFmtId="0" fontId="16" fillId="0" borderId="97" xfId="57" applyFont="1" applyBorder="1" applyAlignment="1">
      <alignment horizontal="center" vertical="center"/>
    </xf>
    <xf numFmtId="0" fontId="16" fillId="0" borderId="78" xfId="57" applyFont="1" applyBorder="1" applyAlignment="1">
      <alignment horizontal="center" vertical="center"/>
    </xf>
    <xf numFmtId="0" fontId="16" fillId="0" borderId="100" xfId="57" applyFont="1" applyBorder="1" applyAlignment="1">
      <alignment horizontal="center" vertical="center"/>
    </xf>
    <xf numFmtId="0" fontId="16" fillId="0" borderId="82" xfId="57" applyFont="1" applyBorder="1" applyAlignment="1">
      <alignment horizontal="center" vertical="center"/>
    </xf>
    <xf numFmtId="0" fontId="2" fillId="0" borderId="132" xfId="0" applyFont="1" applyBorder="1" applyAlignment="1">
      <alignment horizontal="center" vertical="center"/>
    </xf>
    <xf numFmtId="0" fontId="17" fillId="0" borderId="44" xfId="0" applyFont="1" applyBorder="1" applyAlignment="1">
      <alignment horizontal="center" vertical="center"/>
    </xf>
    <xf numFmtId="0" fontId="11" fillId="0" borderId="0" xfId="51" applyNumberFormat="1" applyFont="1" applyFill="1" applyBorder="1" applyAlignment="1" applyProtection="1">
      <alignment horizontal="center" vertical="center"/>
    </xf>
    <xf numFmtId="49" fontId="33" fillId="0" borderId="0" xfId="53" applyNumberFormat="1" applyFont="1" applyAlignment="1">
      <alignment horizontal="center" vertical="center"/>
    </xf>
    <xf numFmtId="0" fontId="36" fillId="0" borderId="0" xfId="40" applyFont="1" applyAlignment="1">
      <alignment horizontal="center"/>
    </xf>
    <xf numFmtId="10" fontId="36" fillId="0" borderId="0" xfId="40" applyNumberFormat="1" applyFont="1" applyAlignment="1">
      <alignment horizontal="center"/>
    </xf>
    <xf numFmtId="0" fontId="1" fillId="0" borderId="0" xfId="53" applyFont="1" applyAlignment="1">
      <alignment horizontal="center" vertical="center"/>
    </xf>
    <xf numFmtId="10" fontId="1" fillId="0" borderId="0" xfId="53" applyNumberFormat="1" applyFont="1" applyAlignment="1">
      <alignment horizontal="center" vertical="center"/>
    </xf>
    <xf numFmtId="0" fontId="47" fillId="0" borderId="0" xfId="0" applyFont="1" applyAlignment="1">
      <alignment horizontal="center" vertical="center"/>
    </xf>
    <xf numFmtId="178" fontId="33" fillId="0" borderId="0" xfId="53" applyNumberFormat="1" applyFont="1" applyAlignment="1">
      <alignment horizontal="center" vertical="center"/>
    </xf>
    <xf numFmtId="178" fontId="36" fillId="0" borderId="0" xfId="40" applyNumberFormat="1" applyFont="1" applyAlignment="1">
      <alignment horizontal="center"/>
    </xf>
    <xf numFmtId="0" fontId="33" fillId="0" borderId="0" xfId="53" applyFont="1" applyAlignment="1">
      <alignment horizontal="center" vertical="center"/>
    </xf>
    <xf numFmtId="10" fontId="33" fillId="0" borderId="0" xfId="53" applyNumberFormat="1" applyFont="1" applyAlignment="1">
      <alignment horizontal="center" vertical="center"/>
    </xf>
    <xf numFmtId="0" fontId="70" fillId="0" borderId="0" xfId="23" applyFont="1" applyAlignment="1">
      <alignment horizontal="center" vertical="center"/>
    </xf>
    <xf numFmtId="0" fontId="2" fillId="0" borderId="0" xfId="53" applyFont="1" applyAlignment="1">
      <alignment horizontal="center" vertical="center"/>
    </xf>
    <xf numFmtId="0" fontId="67" fillId="0" borderId="0" xfId="23" applyFont="1" applyBorder="1">
      <alignment vertical="center"/>
    </xf>
    <xf numFmtId="0" fontId="1" fillId="0" borderId="0" xfId="0" applyFont="1">
      <alignment vertical="center"/>
    </xf>
    <xf numFmtId="0" fontId="41" fillId="0" borderId="0" xfId="0" applyFont="1" applyAlignment="1">
      <alignment horizontal="center" vertical="center"/>
    </xf>
    <xf numFmtId="0" fontId="67" fillId="0" borderId="0" xfId="23" applyFont="1" applyAlignment="1">
      <alignment horizontal="center" vertical="center"/>
    </xf>
    <xf numFmtId="0" fontId="40" fillId="0" borderId="0" xfId="0" applyFont="1" applyAlignment="1">
      <alignment horizontal="center" vertical="center"/>
    </xf>
    <xf numFmtId="0" fontId="0" fillId="0" borderId="0" xfId="0">
      <alignment vertical="center"/>
    </xf>
    <xf numFmtId="0" fontId="5" fillId="0" borderId="0" xfId="53" applyFont="1" applyAlignment="1">
      <alignment horizontal="left" vertical="center"/>
    </xf>
    <xf numFmtId="0" fontId="67" fillId="0" borderId="0" xfId="23" applyFont="1">
      <alignment vertical="center"/>
    </xf>
    <xf numFmtId="0" fontId="5" fillId="0" borderId="51" xfId="53" applyFont="1" applyBorder="1" applyAlignment="1">
      <alignment horizontal="left" vertical="center"/>
    </xf>
    <xf numFmtId="0" fontId="44" fillId="0" borderId="0" xfId="0" applyFont="1" applyAlignment="1">
      <alignment horizontal="center" vertical="center"/>
    </xf>
    <xf numFmtId="0" fontId="67" fillId="0" borderId="0" xfId="23" applyFont="1" applyAlignment="1">
      <alignment vertical="center"/>
    </xf>
    <xf numFmtId="0" fontId="25" fillId="0" borderId="0" xfId="0" applyFont="1" applyAlignment="1">
      <alignment horizontal="center" vertical="center"/>
    </xf>
    <xf numFmtId="0" fontId="49" fillId="0" borderId="0" xfId="0" applyFont="1" applyAlignment="1">
      <alignment horizontal="left" vertical="center"/>
    </xf>
    <xf numFmtId="10" fontId="25" fillId="0" borderId="0" xfId="0" applyNumberFormat="1" applyFont="1" applyAlignment="1">
      <alignment horizontal="center" vertical="center"/>
    </xf>
  </cellXfs>
  <cellStyles count="60">
    <cellStyle name="20% - アクセント1" xfId="1" xr:uid="{00000000-0005-0000-0000-000000000000}"/>
    <cellStyle name="20% - アクセント2" xfId="2" xr:uid="{00000000-0005-0000-0000-000001000000}"/>
    <cellStyle name="20% - アクセント3" xfId="3" xr:uid="{00000000-0005-0000-0000-000002000000}"/>
    <cellStyle name="20% - アクセント4" xfId="4" xr:uid="{00000000-0005-0000-0000-000003000000}"/>
    <cellStyle name="20% - アクセント5" xfId="5" xr:uid="{00000000-0005-0000-0000-000004000000}"/>
    <cellStyle name="20% - アクセント6" xfId="6" xr:uid="{00000000-0005-0000-0000-000005000000}"/>
    <cellStyle name="40% - アクセント1" xfId="7" xr:uid="{00000000-0005-0000-0000-000006000000}"/>
    <cellStyle name="40% - アクセント2" xfId="8" xr:uid="{00000000-0005-0000-0000-000007000000}"/>
    <cellStyle name="40% - アクセント3" xfId="9" xr:uid="{00000000-0005-0000-0000-000008000000}"/>
    <cellStyle name="40% - アクセント4" xfId="10" xr:uid="{00000000-0005-0000-0000-000009000000}"/>
    <cellStyle name="40% - アクセント5" xfId="11" xr:uid="{00000000-0005-0000-0000-00000A000000}"/>
    <cellStyle name="40% - アクセント6" xfId="12" xr:uid="{00000000-0005-0000-0000-00000B000000}"/>
    <cellStyle name="60% - アクセント1" xfId="13" xr:uid="{00000000-0005-0000-0000-00000C000000}"/>
    <cellStyle name="60% - アクセント2" xfId="14" xr:uid="{00000000-0005-0000-0000-00000D000000}"/>
    <cellStyle name="60% - アクセント3" xfId="15" xr:uid="{00000000-0005-0000-0000-00000E000000}"/>
    <cellStyle name="60% - アクセント4" xfId="16" xr:uid="{00000000-0005-0000-0000-00000F000000}"/>
    <cellStyle name="60% - アクセント5" xfId="17" xr:uid="{00000000-0005-0000-0000-000010000000}"/>
    <cellStyle name="60% - アクセント6" xfId="18" xr:uid="{00000000-0005-0000-0000-000011000000}"/>
    <cellStyle name="Excel Built-in Normal" xfId="19" xr:uid="{00000000-0005-0000-0000-000012000000}"/>
    <cellStyle name="Excel Built-in Normal 2" xfId="20" xr:uid="{00000000-0005-0000-0000-000013000000}"/>
    <cellStyle name="Excel Built-in Normal 3" xfId="21" xr:uid="{00000000-0005-0000-0000-000014000000}"/>
    <cellStyle name="Excel Built-in Normal_2014singlesdrew" xfId="22" xr:uid="{00000000-0005-0000-0000-000015000000}"/>
    <cellStyle name="ハイパーリンク" xfId="23" builtinId="8"/>
    <cellStyle name="合計" xfId="24" xr:uid="{00000000-0005-0000-0000-000017000000}"/>
    <cellStyle name="通貨 2" xfId="25" xr:uid="{00000000-0005-0000-0000-000018000000}"/>
    <cellStyle name="通貨 2 2" xfId="26" xr:uid="{00000000-0005-0000-0000-000019000000}"/>
    <cellStyle name="通貨 2 3" xfId="27" xr:uid="{00000000-0005-0000-0000-00001A000000}"/>
    <cellStyle name="通貨 2_201407hcupkekka" xfId="28" xr:uid="{00000000-0005-0000-0000-00001B000000}"/>
    <cellStyle name="標準" xfId="0" builtinId="0"/>
    <cellStyle name="標準 10" xfId="29" xr:uid="{00000000-0005-0000-0000-00001D000000}"/>
    <cellStyle name="標準 10 2" xfId="30" xr:uid="{00000000-0005-0000-0000-00001E000000}"/>
    <cellStyle name="標準 11" xfId="31" xr:uid="{00000000-0005-0000-0000-00001F000000}"/>
    <cellStyle name="標準 2" xfId="32" xr:uid="{00000000-0005-0000-0000-000020000000}"/>
    <cellStyle name="標準 2 10" xfId="59" xr:uid="{00000000-0005-0000-0000-000021000000}"/>
    <cellStyle name="標準 2 2" xfId="33" xr:uid="{00000000-0005-0000-0000-000022000000}"/>
    <cellStyle name="標準 2 2 2" xfId="34" xr:uid="{00000000-0005-0000-0000-000023000000}"/>
    <cellStyle name="標準 2 2_2014singlesdrew" xfId="35" xr:uid="{00000000-0005-0000-0000-000024000000}"/>
    <cellStyle name="標準 2_201107cupdoro" xfId="36" xr:uid="{00000000-0005-0000-0000-000025000000}"/>
    <cellStyle name="標準 3" xfId="37" xr:uid="{00000000-0005-0000-0000-000026000000}"/>
    <cellStyle name="標準 3 2" xfId="38" xr:uid="{00000000-0005-0000-0000-000027000000}"/>
    <cellStyle name="標準 3_201406SSyoukou" xfId="39" xr:uid="{00000000-0005-0000-0000-000028000000}"/>
    <cellStyle name="標準 3_登録ナンバー 2" xfId="40" xr:uid="{00000000-0005-0000-0000-000029000000}"/>
    <cellStyle name="標準 4" xfId="41" xr:uid="{00000000-0005-0000-0000-00002A000000}"/>
    <cellStyle name="標準 4 2" xfId="42" xr:uid="{00000000-0005-0000-0000-00002B000000}"/>
    <cellStyle name="標準 5" xfId="43" xr:uid="{00000000-0005-0000-0000-00002C000000}"/>
    <cellStyle name="標準 5 2" xfId="44" xr:uid="{00000000-0005-0000-0000-00002D000000}"/>
    <cellStyle name="標準 6" xfId="45" xr:uid="{00000000-0005-0000-0000-00002E000000}"/>
    <cellStyle name="標準 6 2" xfId="46" xr:uid="{00000000-0005-0000-0000-00002F000000}"/>
    <cellStyle name="標準 7" xfId="47" xr:uid="{00000000-0005-0000-0000-000030000000}"/>
    <cellStyle name="標準 8" xfId="48" xr:uid="{00000000-0005-0000-0000-000031000000}"/>
    <cellStyle name="標準 9" xfId="49" xr:uid="{00000000-0005-0000-0000-000032000000}"/>
    <cellStyle name="標準 9 2" xfId="50" xr:uid="{00000000-0005-0000-0000-000033000000}"/>
    <cellStyle name="標準_201107cupdoro" xfId="51" xr:uid="{00000000-0005-0000-0000-000034000000}"/>
    <cellStyle name="標準_Book2" xfId="52" xr:uid="{00000000-0005-0000-0000-000035000000}"/>
    <cellStyle name="標準_Book2_登録ナンバー" xfId="53" xr:uid="{00000000-0005-0000-0000-000036000000}"/>
    <cellStyle name="標準_Sheet1_登録ナンバー" xfId="54" xr:uid="{00000000-0005-0000-0000-000037000000}"/>
    <cellStyle name="標準_オーダーオブプレイ原紙" xfId="55" xr:uid="{00000000-0005-0000-0000-000038000000}"/>
    <cellStyle name="標準_東近江カップ2012HPアップ(1)" xfId="56" xr:uid="{00000000-0005-0000-0000-00003A000000}"/>
    <cellStyle name="標準_要項　東近江カップ　2012" xfId="57" xr:uid="{00000000-0005-0000-0000-00003C000000}"/>
    <cellStyle name="普通" xfId="58" xr:uid="{00000000-0005-0000-0000-00003D000000}"/>
  </cellStyles>
  <dxfs count="164">
    <dxf>
      <font>
        <color rgb="FFFF0000"/>
      </font>
    </dxf>
    <dxf>
      <font>
        <color rgb="FFFF0000"/>
      </font>
    </dxf>
    <dxf>
      <font>
        <color rgb="FFFF0000"/>
      </font>
    </dxf>
    <dxf>
      <font>
        <color rgb="FF9C0006"/>
      </font>
    </dxf>
    <dxf>
      <font>
        <color rgb="FFFF0000"/>
      </font>
    </dxf>
    <dxf>
      <font>
        <color rgb="FF9C0006"/>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g"/></Relationships>
</file>

<file path=xl/drawings/drawing1.xml><?xml version="1.0" encoding="utf-8"?>
<xdr:wsDr xmlns:xdr="http://schemas.openxmlformats.org/drawingml/2006/spreadsheetDrawing" xmlns:a="http://schemas.openxmlformats.org/drawingml/2006/main">
  <xdr:twoCellAnchor editAs="oneCell">
    <xdr:from>
      <xdr:col>6</xdr:col>
      <xdr:colOff>323851</xdr:colOff>
      <xdr:row>92</xdr:row>
      <xdr:rowOff>107950</xdr:rowOff>
    </xdr:from>
    <xdr:to>
      <xdr:col>12</xdr:col>
      <xdr:colOff>514350</xdr:colOff>
      <xdr:row>107</xdr:row>
      <xdr:rowOff>154315</xdr:rowOff>
    </xdr:to>
    <xdr:pic>
      <xdr:nvPicPr>
        <xdr:cNvPr id="3" name="図 2">
          <a:extLst>
            <a:ext uri="{FF2B5EF4-FFF2-40B4-BE49-F238E27FC236}">
              <a16:creationId xmlns:a16="http://schemas.microsoft.com/office/drawing/2014/main" id="{EA9C4214-5FB1-3F10-C442-72A15BAB7DB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504" t="18409" r="12663" b="21132"/>
        <a:stretch/>
      </xdr:blipFill>
      <xdr:spPr>
        <a:xfrm>
          <a:off x="4438651" y="15909925"/>
          <a:ext cx="4305299" cy="2618115"/>
        </a:xfrm>
        <a:prstGeom prst="rect">
          <a:avLst/>
        </a:prstGeom>
      </xdr:spPr>
    </xdr:pic>
    <xdr:clientData/>
  </xdr:twoCellAnchor>
  <xdr:twoCellAnchor editAs="oneCell">
    <xdr:from>
      <xdr:col>0</xdr:col>
      <xdr:colOff>238125</xdr:colOff>
      <xdr:row>92</xdr:row>
      <xdr:rowOff>133351</xdr:rowOff>
    </xdr:from>
    <xdr:to>
      <xdr:col>6</xdr:col>
      <xdr:colOff>19050</xdr:colOff>
      <xdr:row>108</xdr:row>
      <xdr:rowOff>28575</xdr:rowOff>
    </xdr:to>
    <xdr:pic>
      <xdr:nvPicPr>
        <xdr:cNvPr id="5" name="図 4">
          <a:extLst>
            <a:ext uri="{FF2B5EF4-FFF2-40B4-BE49-F238E27FC236}">
              <a16:creationId xmlns:a16="http://schemas.microsoft.com/office/drawing/2014/main" id="{FCE423BE-73EE-2A80-A021-91B3A9224B5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8300" t="13071" r="15767" b="24511"/>
        <a:stretch/>
      </xdr:blipFill>
      <xdr:spPr>
        <a:xfrm>
          <a:off x="238125" y="15935326"/>
          <a:ext cx="3895725" cy="2638424"/>
        </a:xfrm>
        <a:prstGeom prst="rect">
          <a:avLst/>
        </a:prstGeom>
      </xdr:spPr>
    </xdr:pic>
    <xdr:clientData/>
  </xdr:twoCellAnchor>
  <xdr:twoCellAnchor editAs="oneCell">
    <xdr:from>
      <xdr:col>6</xdr:col>
      <xdr:colOff>376965</xdr:colOff>
      <xdr:row>72</xdr:row>
      <xdr:rowOff>111125</xdr:rowOff>
    </xdr:from>
    <xdr:to>
      <xdr:col>12</xdr:col>
      <xdr:colOff>257175</xdr:colOff>
      <xdr:row>89</xdr:row>
      <xdr:rowOff>134151</xdr:rowOff>
    </xdr:to>
    <xdr:pic>
      <xdr:nvPicPr>
        <xdr:cNvPr id="7" name="図 6">
          <a:extLst>
            <a:ext uri="{FF2B5EF4-FFF2-40B4-BE49-F238E27FC236}">
              <a16:creationId xmlns:a16="http://schemas.microsoft.com/office/drawing/2014/main" id="{E0E589CD-E3D7-D314-98ED-ACB5BC983DE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810" t="13072" r="15605" b="18192"/>
        <a:stretch/>
      </xdr:blipFill>
      <xdr:spPr>
        <a:xfrm>
          <a:off x="4491765" y="12484100"/>
          <a:ext cx="3995010" cy="2937676"/>
        </a:xfrm>
        <a:prstGeom prst="rect">
          <a:avLst/>
        </a:prstGeom>
      </xdr:spPr>
    </xdr:pic>
    <xdr:clientData/>
  </xdr:twoCellAnchor>
  <xdr:twoCellAnchor editAs="oneCell">
    <xdr:from>
      <xdr:col>0</xdr:col>
      <xdr:colOff>184150</xdr:colOff>
      <xdr:row>72</xdr:row>
      <xdr:rowOff>100758</xdr:rowOff>
    </xdr:from>
    <xdr:to>
      <xdr:col>6</xdr:col>
      <xdr:colOff>199527</xdr:colOff>
      <xdr:row>89</xdr:row>
      <xdr:rowOff>107950</xdr:rowOff>
    </xdr:to>
    <xdr:pic>
      <xdr:nvPicPr>
        <xdr:cNvPr id="9" name="図 8">
          <a:extLst>
            <a:ext uri="{FF2B5EF4-FFF2-40B4-BE49-F238E27FC236}">
              <a16:creationId xmlns:a16="http://schemas.microsoft.com/office/drawing/2014/main" id="{6BCF6A4B-05F1-3C4E-0C42-4F82BE05D381}"/>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8988" t="5992" r="18218" b="21895"/>
        <a:stretch/>
      </xdr:blipFill>
      <xdr:spPr>
        <a:xfrm>
          <a:off x="184150" y="12473733"/>
          <a:ext cx="4130177" cy="2921842"/>
        </a:xfrm>
        <a:prstGeom prst="rect">
          <a:avLst/>
        </a:prstGeom>
      </xdr:spPr>
    </xdr:pic>
    <xdr:clientData/>
  </xdr:twoCellAnchor>
  <xdr:twoCellAnchor editAs="oneCell">
    <xdr:from>
      <xdr:col>6</xdr:col>
      <xdr:colOff>333374</xdr:colOff>
      <xdr:row>54</xdr:row>
      <xdr:rowOff>123825</xdr:rowOff>
    </xdr:from>
    <xdr:to>
      <xdr:col>11</xdr:col>
      <xdr:colOff>410561</xdr:colOff>
      <xdr:row>69</xdr:row>
      <xdr:rowOff>28575</xdr:rowOff>
    </xdr:to>
    <xdr:pic>
      <xdr:nvPicPr>
        <xdr:cNvPr id="11" name="図 10">
          <a:extLst>
            <a:ext uri="{FF2B5EF4-FFF2-40B4-BE49-F238E27FC236}">
              <a16:creationId xmlns:a16="http://schemas.microsoft.com/office/drawing/2014/main" id="{3FC72A4A-664E-9DB8-E986-01458843F376}"/>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2748" t="15179" r="21117" b="19063"/>
        <a:stretch/>
      </xdr:blipFill>
      <xdr:spPr>
        <a:xfrm>
          <a:off x="4448174" y="9401175"/>
          <a:ext cx="3506187" cy="2486025"/>
        </a:xfrm>
        <a:prstGeom prst="rect">
          <a:avLst/>
        </a:prstGeom>
      </xdr:spPr>
    </xdr:pic>
    <xdr:clientData/>
  </xdr:twoCellAnchor>
  <xdr:twoCellAnchor editAs="oneCell">
    <xdr:from>
      <xdr:col>0</xdr:col>
      <xdr:colOff>136525</xdr:colOff>
      <xdr:row>54</xdr:row>
      <xdr:rowOff>117475</xdr:rowOff>
    </xdr:from>
    <xdr:to>
      <xdr:col>6</xdr:col>
      <xdr:colOff>149225</xdr:colOff>
      <xdr:row>69</xdr:row>
      <xdr:rowOff>23433</xdr:rowOff>
    </xdr:to>
    <xdr:pic>
      <xdr:nvPicPr>
        <xdr:cNvPr id="13" name="図 12">
          <a:extLst>
            <a:ext uri="{FF2B5EF4-FFF2-40B4-BE49-F238E27FC236}">
              <a16:creationId xmlns:a16="http://schemas.microsoft.com/office/drawing/2014/main" id="{AD110674-6EB6-698A-E9E9-8BE2466E956F}"/>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4412" t="10566" r="9885" b="17211"/>
        <a:stretch/>
      </xdr:blipFill>
      <xdr:spPr>
        <a:xfrm>
          <a:off x="136525" y="9394825"/>
          <a:ext cx="4127500" cy="2487233"/>
        </a:xfrm>
        <a:prstGeom prst="rect">
          <a:avLst/>
        </a:prstGeom>
      </xdr:spPr>
    </xdr:pic>
    <xdr:clientData/>
  </xdr:twoCellAnchor>
  <xdr:twoCellAnchor editAs="oneCell">
    <xdr:from>
      <xdr:col>0</xdr:col>
      <xdr:colOff>107950</xdr:colOff>
      <xdr:row>23</xdr:row>
      <xdr:rowOff>12700</xdr:rowOff>
    </xdr:from>
    <xdr:to>
      <xdr:col>6</xdr:col>
      <xdr:colOff>125883</xdr:colOff>
      <xdr:row>36</xdr:row>
      <xdr:rowOff>69850</xdr:rowOff>
    </xdr:to>
    <xdr:pic>
      <xdr:nvPicPr>
        <xdr:cNvPr id="15" name="図 14">
          <a:extLst>
            <a:ext uri="{FF2B5EF4-FFF2-40B4-BE49-F238E27FC236}">
              <a16:creationId xmlns:a16="http://schemas.microsoft.com/office/drawing/2014/main" id="{0799EB1C-9D32-C8FF-EF81-59D7265A11FB}"/>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8742" t="15359" r="5473" b="17756"/>
        <a:stretch/>
      </xdr:blipFill>
      <xdr:spPr>
        <a:xfrm>
          <a:off x="107950" y="3956050"/>
          <a:ext cx="4132733" cy="2305050"/>
        </a:xfrm>
        <a:prstGeom prst="rect">
          <a:avLst/>
        </a:prstGeom>
      </xdr:spPr>
    </xdr:pic>
    <xdr:clientData/>
  </xdr:twoCellAnchor>
  <xdr:twoCellAnchor editAs="oneCell">
    <xdr:from>
      <xdr:col>0</xdr:col>
      <xdr:colOff>257176</xdr:colOff>
      <xdr:row>39</xdr:row>
      <xdr:rowOff>47625</xdr:rowOff>
    </xdr:from>
    <xdr:to>
      <xdr:col>6</xdr:col>
      <xdr:colOff>34948</xdr:colOff>
      <xdr:row>51</xdr:row>
      <xdr:rowOff>47625</xdr:rowOff>
    </xdr:to>
    <xdr:pic>
      <xdr:nvPicPr>
        <xdr:cNvPr id="4" name="図 3">
          <a:extLst>
            <a:ext uri="{FF2B5EF4-FFF2-40B4-BE49-F238E27FC236}">
              <a16:creationId xmlns:a16="http://schemas.microsoft.com/office/drawing/2014/main" id="{7DB6840A-F4CD-087A-0D12-BAABBA33E7D5}"/>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20834" t="15028" r="12622" b="22470"/>
        <a:stretch/>
      </xdr:blipFill>
      <xdr:spPr>
        <a:xfrm>
          <a:off x="257176" y="6753225"/>
          <a:ext cx="3892572" cy="2057400"/>
        </a:xfrm>
        <a:prstGeom prst="rect">
          <a:avLst/>
        </a:prstGeom>
      </xdr:spPr>
    </xdr:pic>
    <xdr:clientData/>
  </xdr:twoCellAnchor>
  <xdr:twoCellAnchor editAs="oneCell">
    <xdr:from>
      <xdr:col>6</xdr:col>
      <xdr:colOff>438150</xdr:colOff>
      <xdr:row>39</xdr:row>
      <xdr:rowOff>34494</xdr:rowOff>
    </xdr:from>
    <xdr:to>
      <xdr:col>12</xdr:col>
      <xdr:colOff>276226</xdr:colOff>
      <xdr:row>51</xdr:row>
      <xdr:rowOff>19049</xdr:rowOff>
    </xdr:to>
    <xdr:pic>
      <xdr:nvPicPr>
        <xdr:cNvPr id="8" name="図 7">
          <a:extLst>
            <a:ext uri="{FF2B5EF4-FFF2-40B4-BE49-F238E27FC236}">
              <a16:creationId xmlns:a16="http://schemas.microsoft.com/office/drawing/2014/main" id="{48CC188F-5C3B-AB09-5788-B6575C2758B5}"/>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6251" t="5445" r="5025" b="13105"/>
        <a:stretch/>
      </xdr:blipFill>
      <xdr:spPr>
        <a:xfrm>
          <a:off x="4552950" y="6740094"/>
          <a:ext cx="3952876" cy="2041955"/>
        </a:xfrm>
        <a:prstGeom prst="rect">
          <a:avLst/>
        </a:prstGeom>
      </xdr:spPr>
    </xdr:pic>
    <xdr:clientData/>
  </xdr:twoCellAnchor>
  <xdr:twoCellAnchor editAs="oneCell">
    <xdr:from>
      <xdr:col>5</xdr:col>
      <xdr:colOff>609599</xdr:colOff>
      <xdr:row>4</xdr:row>
      <xdr:rowOff>77286</xdr:rowOff>
    </xdr:from>
    <xdr:to>
      <xdr:col>11</xdr:col>
      <xdr:colOff>371842</xdr:colOff>
      <xdr:row>20</xdr:row>
      <xdr:rowOff>171449</xdr:rowOff>
    </xdr:to>
    <xdr:pic>
      <xdr:nvPicPr>
        <xdr:cNvPr id="12" name="図 11">
          <a:extLst>
            <a:ext uri="{FF2B5EF4-FFF2-40B4-BE49-F238E27FC236}">
              <a16:creationId xmlns:a16="http://schemas.microsoft.com/office/drawing/2014/main" id="{BCC20397-D591-70EF-2175-5D793647FD1E}"/>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6648" t="4317" r="10668" b="15001"/>
        <a:stretch/>
      </xdr:blipFill>
      <xdr:spPr>
        <a:xfrm>
          <a:off x="4038599" y="763086"/>
          <a:ext cx="3877043" cy="2837363"/>
        </a:xfrm>
        <a:prstGeom prst="rect">
          <a:avLst/>
        </a:prstGeom>
      </xdr:spPr>
    </xdr:pic>
    <xdr:clientData/>
  </xdr:twoCellAnchor>
  <xdr:twoCellAnchor editAs="oneCell">
    <xdr:from>
      <xdr:col>0</xdr:col>
      <xdr:colOff>85725</xdr:colOff>
      <xdr:row>4</xdr:row>
      <xdr:rowOff>52386</xdr:rowOff>
    </xdr:from>
    <xdr:to>
      <xdr:col>5</xdr:col>
      <xdr:colOff>447675</xdr:colOff>
      <xdr:row>20</xdr:row>
      <xdr:rowOff>152399</xdr:rowOff>
    </xdr:to>
    <xdr:pic>
      <xdr:nvPicPr>
        <xdr:cNvPr id="16" name="図 15">
          <a:extLst>
            <a:ext uri="{FF2B5EF4-FFF2-40B4-BE49-F238E27FC236}">
              <a16:creationId xmlns:a16="http://schemas.microsoft.com/office/drawing/2014/main" id="{1BDC7556-41B2-5883-2D59-E5F9A98D6DFA}"/>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5725" y="738186"/>
          <a:ext cx="3790950" cy="2843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561975</xdr:colOff>
      <xdr:row>526</xdr:row>
      <xdr:rowOff>114300</xdr:rowOff>
    </xdr:from>
    <xdr:to>
      <xdr:col>2</xdr:col>
      <xdr:colOff>142875</xdr:colOff>
      <xdr:row>526</xdr:row>
      <xdr:rowOff>114300</xdr:rowOff>
    </xdr:to>
    <xdr:sp macro="" textlink="">
      <xdr:nvSpPr>
        <xdr:cNvPr id="14149" name="Line 8">
          <a:extLst>
            <a:ext uri="{FF2B5EF4-FFF2-40B4-BE49-F238E27FC236}">
              <a16:creationId xmlns:a16="http://schemas.microsoft.com/office/drawing/2014/main" id="{DEA2F8EA-B90F-295D-A854-6F91CE16C607}"/>
            </a:ext>
          </a:extLst>
        </xdr:cNvPr>
        <xdr:cNvSpPr>
          <a:spLocks noChangeShapeType="1"/>
        </xdr:cNvSpPr>
      </xdr:nvSpPr>
      <xdr:spPr bwMode="auto">
        <a:xfrm flipH="1">
          <a:off x="1638300" y="98650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421</xdr:row>
      <xdr:rowOff>123825</xdr:rowOff>
    </xdr:from>
    <xdr:to>
      <xdr:col>2</xdr:col>
      <xdr:colOff>142875</xdr:colOff>
      <xdr:row>421</xdr:row>
      <xdr:rowOff>123825</xdr:rowOff>
    </xdr:to>
    <xdr:sp macro="" textlink="">
      <xdr:nvSpPr>
        <xdr:cNvPr id="14150" name="Line 8">
          <a:extLst>
            <a:ext uri="{FF2B5EF4-FFF2-40B4-BE49-F238E27FC236}">
              <a16:creationId xmlns:a16="http://schemas.microsoft.com/office/drawing/2014/main" id="{ECAA11DC-1EA2-3F4F-F1CD-8F1B4A6EDBCC}"/>
            </a:ext>
          </a:extLst>
        </xdr:cNvPr>
        <xdr:cNvSpPr>
          <a:spLocks noChangeShapeType="1"/>
        </xdr:cNvSpPr>
      </xdr:nvSpPr>
      <xdr:spPr bwMode="auto">
        <a:xfrm flipH="1">
          <a:off x="1638300" y="78867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522</xdr:row>
      <xdr:rowOff>114300</xdr:rowOff>
    </xdr:from>
    <xdr:to>
      <xdr:col>2</xdr:col>
      <xdr:colOff>142875</xdr:colOff>
      <xdr:row>522</xdr:row>
      <xdr:rowOff>114300</xdr:rowOff>
    </xdr:to>
    <xdr:sp macro="" textlink="">
      <xdr:nvSpPr>
        <xdr:cNvPr id="14151" name="Line 8">
          <a:extLst>
            <a:ext uri="{FF2B5EF4-FFF2-40B4-BE49-F238E27FC236}">
              <a16:creationId xmlns:a16="http://schemas.microsoft.com/office/drawing/2014/main" id="{85AE0D8F-7542-A2A0-EDBB-BCC5429F1978}"/>
            </a:ext>
          </a:extLst>
        </xdr:cNvPr>
        <xdr:cNvSpPr>
          <a:spLocks noChangeShapeType="1"/>
        </xdr:cNvSpPr>
      </xdr:nvSpPr>
      <xdr:spPr bwMode="auto">
        <a:xfrm flipH="1">
          <a:off x="1638300" y="97964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417</xdr:row>
      <xdr:rowOff>123825</xdr:rowOff>
    </xdr:from>
    <xdr:to>
      <xdr:col>2</xdr:col>
      <xdr:colOff>142875</xdr:colOff>
      <xdr:row>417</xdr:row>
      <xdr:rowOff>123825</xdr:rowOff>
    </xdr:to>
    <xdr:sp macro="" textlink="">
      <xdr:nvSpPr>
        <xdr:cNvPr id="14152" name="Line 8">
          <a:extLst>
            <a:ext uri="{FF2B5EF4-FFF2-40B4-BE49-F238E27FC236}">
              <a16:creationId xmlns:a16="http://schemas.microsoft.com/office/drawing/2014/main" id="{3045D9A0-DBFA-AE4E-B787-16C17C5D633B}"/>
            </a:ext>
          </a:extLst>
        </xdr:cNvPr>
        <xdr:cNvSpPr>
          <a:spLocks noChangeShapeType="1"/>
        </xdr:cNvSpPr>
      </xdr:nvSpPr>
      <xdr:spPr bwMode="auto">
        <a:xfrm flipH="1">
          <a:off x="1638300" y="78105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562</xdr:row>
      <xdr:rowOff>0</xdr:rowOff>
    </xdr:from>
    <xdr:to>
      <xdr:col>2</xdr:col>
      <xdr:colOff>142875</xdr:colOff>
      <xdr:row>562</xdr:row>
      <xdr:rowOff>0</xdr:rowOff>
    </xdr:to>
    <xdr:sp macro="" textlink="">
      <xdr:nvSpPr>
        <xdr:cNvPr id="14153" name="Line 8">
          <a:extLst>
            <a:ext uri="{FF2B5EF4-FFF2-40B4-BE49-F238E27FC236}">
              <a16:creationId xmlns:a16="http://schemas.microsoft.com/office/drawing/2014/main" id="{04995C9C-1EF7-A17A-39A9-51BFFD310697}"/>
            </a:ext>
          </a:extLst>
        </xdr:cNvPr>
        <xdr:cNvSpPr>
          <a:spLocks noChangeShapeType="1"/>
        </xdr:cNvSpPr>
      </xdr:nvSpPr>
      <xdr:spPr bwMode="auto">
        <a:xfrm flipH="1">
          <a:off x="1638300" y="104708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415</xdr:row>
      <xdr:rowOff>133350</xdr:rowOff>
    </xdr:from>
    <xdr:to>
      <xdr:col>2</xdr:col>
      <xdr:colOff>142875</xdr:colOff>
      <xdr:row>415</xdr:row>
      <xdr:rowOff>133350</xdr:rowOff>
    </xdr:to>
    <xdr:sp macro="" textlink="">
      <xdr:nvSpPr>
        <xdr:cNvPr id="14154" name="Line 8">
          <a:extLst>
            <a:ext uri="{FF2B5EF4-FFF2-40B4-BE49-F238E27FC236}">
              <a16:creationId xmlns:a16="http://schemas.microsoft.com/office/drawing/2014/main" id="{A94A0F1A-6F4F-EC87-919B-5E2EE6CD730F}"/>
            </a:ext>
          </a:extLst>
        </xdr:cNvPr>
        <xdr:cNvSpPr>
          <a:spLocks noChangeShapeType="1"/>
        </xdr:cNvSpPr>
      </xdr:nvSpPr>
      <xdr:spPr bwMode="auto">
        <a:xfrm flipH="1">
          <a:off x="1638300" y="77733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444</xdr:row>
      <xdr:rowOff>104775</xdr:rowOff>
    </xdr:from>
    <xdr:to>
      <xdr:col>2</xdr:col>
      <xdr:colOff>38100</xdr:colOff>
      <xdr:row>444</xdr:row>
      <xdr:rowOff>114300</xdr:rowOff>
    </xdr:to>
    <xdr:sp macro="" textlink="">
      <xdr:nvSpPr>
        <xdr:cNvPr id="14155" name="Line 7">
          <a:extLst>
            <a:ext uri="{FF2B5EF4-FFF2-40B4-BE49-F238E27FC236}">
              <a16:creationId xmlns:a16="http://schemas.microsoft.com/office/drawing/2014/main" id="{0C12C9A5-3E83-4A14-BAAE-09C76A872BC5}"/>
            </a:ext>
          </a:extLst>
        </xdr:cNvPr>
        <xdr:cNvSpPr>
          <a:spLocks noChangeShapeType="1"/>
        </xdr:cNvSpPr>
      </xdr:nvSpPr>
      <xdr:spPr bwMode="auto">
        <a:xfrm flipH="1" flipV="1">
          <a:off x="1638300" y="832294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445</xdr:row>
      <xdr:rowOff>133350</xdr:rowOff>
    </xdr:from>
    <xdr:to>
      <xdr:col>2</xdr:col>
      <xdr:colOff>0</xdr:colOff>
      <xdr:row>445</xdr:row>
      <xdr:rowOff>133350</xdr:rowOff>
    </xdr:to>
    <xdr:sp macro="" textlink="">
      <xdr:nvSpPr>
        <xdr:cNvPr id="14156" name="Line 8">
          <a:extLst>
            <a:ext uri="{FF2B5EF4-FFF2-40B4-BE49-F238E27FC236}">
              <a16:creationId xmlns:a16="http://schemas.microsoft.com/office/drawing/2014/main" id="{F685722A-C254-5F18-3C8F-6F22B3EE1BD7}"/>
            </a:ext>
          </a:extLst>
        </xdr:cNvPr>
        <xdr:cNvSpPr>
          <a:spLocks noChangeShapeType="1"/>
        </xdr:cNvSpPr>
      </xdr:nvSpPr>
      <xdr:spPr bwMode="auto">
        <a:xfrm flipH="1">
          <a:off x="1638300" y="83448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197</xdr:row>
      <xdr:rowOff>104775</xdr:rowOff>
    </xdr:from>
    <xdr:to>
      <xdr:col>3</xdr:col>
      <xdr:colOff>38100</xdr:colOff>
      <xdr:row>197</xdr:row>
      <xdr:rowOff>114300</xdr:rowOff>
    </xdr:to>
    <xdr:sp macro="" textlink="">
      <xdr:nvSpPr>
        <xdr:cNvPr id="14157" name="Line 7">
          <a:extLst>
            <a:ext uri="{FF2B5EF4-FFF2-40B4-BE49-F238E27FC236}">
              <a16:creationId xmlns:a16="http://schemas.microsoft.com/office/drawing/2014/main" id="{CEF58166-B821-E823-5208-A47C97D4C4CA}"/>
            </a:ext>
          </a:extLst>
        </xdr:cNvPr>
        <xdr:cNvSpPr>
          <a:spLocks noChangeShapeType="1"/>
        </xdr:cNvSpPr>
      </xdr:nvSpPr>
      <xdr:spPr bwMode="auto">
        <a:xfrm flipH="1" flipV="1">
          <a:off x="1638300" y="371475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198</xdr:row>
      <xdr:rowOff>123825</xdr:rowOff>
    </xdr:from>
    <xdr:to>
      <xdr:col>3</xdr:col>
      <xdr:colOff>0</xdr:colOff>
      <xdr:row>198</xdr:row>
      <xdr:rowOff>123825</xdr:rowOff>
    </xdr:to>
    <xdr:sp macro="" textlink="">
      <xdr:nvSpPr>
        <xdr:cNvPr id="14158" name="Line 8">
          <a:extLst>
            <a:ext uri="{FF2B5EF4-FFF2-40B4-BE49-F238E27FC236}">
              <a16:creationId xmlns:a16="http://schemas.microsoft.com/office/drawing/2014/main" id="{67F3B0E7-F1F0-4C9A-928C-BEDFE589377D}"/>
            </a:ext>
          </a:extLst>
        </xdr:cNvPr>
        <xdr:cNvSpPr>
          <a:spLocks noChangeShapeType="1"/>
        </xdr:cNvSpPr>
      </xdr:nvSpPr>
      <xdr:spPr bwMode="auto">
        <a:xfrm flipH="1">
          <a:off x="1638300" y="37366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444</xdr:row>
      <xdr:rowOff>123825</xdr:rowOff>
    </xdr:from>
    <xdr:to>
      <xdr:col>2</xdr:col>
      <xdr:colOff>95250</xdr:colOff>
      <xdr:row>444</xdr:row>
      <xdr:rowOff>123825</xdr:rowOff>
    </xdr:to>
    <xdr:sp macro="" textlink="">
      <xdr:nvSpPr>
        <xdr:cNvPr id="14159" name="Line 8">
          <a:extLst>
            <a:ext uri="{FF2B5EF4-FFF2-40B4-BE49-F238E27FC236}">
              <a16:creationId xmlns:a16="http://schemas.microsoft.com/office/drawing/2014/main" id="{798E4BA2-C50C-E226-2F6D-2BBABD2732FA}"/>
            </a:ext>
          </a:extLst>
        </xdr:cNvPr>
        <xdr:cNvSpPr>
          <a:spLocks noChangeShapeType="1"/>
        </xdr:cNvSpPr>
      </xdr:nvSpPr>
      <xdr:spPr bwMode="auto">
        <a:xfrm flipH="1">
          <a:off x="1638300" y="83248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104775</xdr:rowOff>
    </xdr:from>
    <xdr:to>
      <xdr:col>2</xdr:col>
      <xdr:colOff>38100</xdr:colOff>
      <xdr:row>471</xdr:row>
      <xdr:rowOff>114300</xdr:rowOff>
    </xdr:to>
    <xdr:sp macro="" textlink="">
      <xdr:nvSpPr>
        <xdr:cNvPr id="14160" name="Line 7">
          <a:extLst>
            <a:ext uri="{FF2B5EF4-FFF2-40B4-BE49-F238E27FC236}">
              <a16:creationId xmlns:a16="http://schemas.microsoft.com/office/drawing/2014/main" id="{C0597BF2-0343-E536-48B4-377E35674917}"/>
            </a:ext>
          </a:extLst>
        </xdr:cNvPr>
        <xdr:cNvSpPr>
          <a:spLocks noChangeShapeType="1"/>
        </xdr:cNvSpPr>
      </xdr:nvSpPr>
      <xdr:spPr bwMode="auto">
        <a:xfrm flipH="1" flipV="1">
          <a:off x="1638300" y="883729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472</xdr:row>
      <xdr:rowOff>123825</xdr:rowOff>
    </xdr:from>
    <xdr:to>
      <xdr:col>2</xdr:col>
      <xdr:colOff>0</xdr:colOff>
      <xdr:row>472</xdr:row>
      <xdr:rowOff>123825</xdr:rowOff>
    </xdr:to>
    <xdr:sp macro="" textlink="">
      <xdr:nvSpPr>
        <xdr:cNvPr id="14161" name="Line 8">
          <a:extLst>
            <a:ext uri="{FF2B5EF4-FFF2-40B4-BE49-F238E27FC236}">
              <a16:creationId xmlns:a16="http://schemas.microsoft.com/office/drawing/2014/main" id="{F89D29B2-1F9B-D7F3-D47A-291F6E70613A}"/>
            </a:ext>
          </a:extLst>
        </xdr:cNvPr>
        <xdr:cNvSpPr>
          <a:spLocks noChangeShapeType="1"/>
        </xdr:cNvSpPr>
      </xdr:nvSpPr>
      <xdr:spPr bwMode="auto">
        <a:xfrm flipH="1">
          <a:off x="1638300" y="88582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204</xdr:row>
      <xdr:rowOff>104775</xdr:rowOff>
    </xdr:from>
    <xdr:to>
      <xdr:col>3</xdr:col>
      <xdr:colOff>38100</xdr:colOff>
      <xdr:row>204</xdr:row>
      <xdr:rowOff>114300</xdr:rowOff>
    </xdr:to>
    <xdr:sp macro="" textlink="">
      <xdr:nvSpPr>
        <xdr:cNvPr id="14162" name="Line 7">
          <a:extLst>
            <a:ext uri="{FF2B5EF4-FFF2-40B4-BE49-F238E27FC236}">
              <a16:creationId xmlns:a16="http://schemas.microsoft.com/office/drawing/2014/main" id="{6135E29D-F6E7-3A08-B4BC-2B1DED4A2347}"/>
            </a:ext>
          </a:extLst>
        </xdr:cNvPr>
        <xdr:cNvSpPr>
          <a:spLocks noChangeShapeType="1"/>
        </xdr:cNvSpPr>
      </xdr:nvSpPr>
      <xdr:spPr bwMode="auto">
        <a:xfrm flipH="1" flipV="1">
          <a:off x="1638300" y="3849052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205</xdr:row>
      <xdr:rowOff>123825</xdr:rowOff>
    </xdr:from>
    <xdr:to>
      <xdr:col>3</xdr:col>
      <xdr:colOff>0</xdr:colOff>
      <xdr:row>205</xdr:row>
      <xdr:rowOff>123825</xdr:rowOff>
    </xdr:to>
    <xdr:sp macro="" textlink="">
      <xdr:nvSpPr>
        <xdr:cNvPr id="14163" name="Line 8">
          <a:extLst>
            <a:ext uri="{FF2B5EF4-FFF2-40B4-BE49-F238E27FC236}">
              <a16:creationId xmlns:a16="http://schemas.microsoft.com/office/drawing/2014/main" id="{CC70F045-10E8-4273-4DEB-0981F8AE4763}"/>
            </a:ext>
          </a:extLst>
        </xdr:cNvPr>
        <xdr:cNvSpPr>
          <a:spLocks noChangeShapeType="1"/>
        </xdr:cNvSpPr>
      </xdr:nvSpPr>
      <xdr:spPr bwMode="auto">
        <a:xfrm flipH="1">
          <a:off x="1638300" y="38709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530</xdr:row>
      <xdr:rowOff>114300</xdr:rowOff>
    </xdr:from>
    <xdr:to>
      <xdr:col>2</xdr:col>
      <xdr:colOff>76200</xdr:colOff>
      <xdr:row>530</xdr:row>
      <xdr:rowOff>114300</xdr:rowOff>
    </xdr:to>
    <xdr:sp macro="" textlink="">
      <xdr:nvSpPr>
        <xdr:cNvPr id="14164" name="Line 8">
          <a:extLst>
            <a:ext uri="{FF2B5EF4-FFF2-40B4-BE49-F238E27FC236}">
              <a16:creationId xmlns:a16="http://schemas.microsoft.com/office/drawing/2014/main" id="{EC7B2591-DE25-1596-D3BB-027694994A61}"/>
            </a:ext>
          </a:extLst>
        </xdr:cNvPr>
        <xdr:cNvSpPr>
          <a:spLocks noChangeShapeType="1"/>
        </xdr:cNvSpPr>
      </xdr:nvSpPr>
      <xdr:spPr bwMode="auto">
        <a:xfrm flipH="1">
          <a:off x="1638300" y="99336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425</xdr:row>
      <xdr:rowOff>123825</xdr:rowOff>
    </xdr:from>
    <xdr:to>
      <xdr:col>2</xdr:col>
      <xdr:colOff>76200</xdr:colOff>
      <xdr:row>425</xdr:row>
      <xdr:rowOff>123825</xdr:rowOff>
    </xdr:to>
    <xdr:sp macro="" textlink="">
      <xdr:nvSpPr>
        <xdr:cNvPr id="14165" name="Line 8">
          <a:extLst>
            <a:ext uri="{FF2B5EF4-FFF2-40B4-BE49-F238E27FC236}">
              <a16:creationId xmlns:a16="http://schemas.microsoft.com/office/drawing/2014/main" id="{D85232C4-8D5E-E1B8-952F-FD60AED1B586}"/>
            </a:ext>
          </a:extLst>
        </xdr:cNvPr>
        <xdr:cNvSpPr>
          <a:spLocks noChangeShapeType="1"/>
        </xdr:cNvSpPr>
      </xdr:nvSpPr>
      <xdr:spPr bwMode="auto">
        <a:xfrm flipH="1">
          <a:off x="1638300" y="79629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530</xdr:row>
      <xdr:rowOff>114300</xdr:rowOff>
    </xdr:from>
    <xdr:to>
      <xdr:col>2</xdr:col>
      <xdr:colOff>76200</xdr:colOff>
      <xdr:row>530</xdr:row>
      <xdr:rowOff>114300</xdr:rowOff>
    </xdr:to>
    <xdr:sp macro="" textlink="">
      <xdr:nvSpPr>
        <xdr:cNvPr id="14166" name="Line 8">
          <a:extLst>
            <a:ext uri="{FF2B5EF4-FFF2-40B4-BE49-F238E27FC236}">
              <a16:creationId xmlns:a16="http://schemas.microsoft.com/office/drawing/2014/main" id="{1EB4E923-5571-F7E5-4159-F4EB1089CC7A}"/>
            </a:ext>
          </a:extLst>
        </xdr:cNvPr>
        <xdr:cNvSpPr>
          <a:spLocks noChangeShapeType="1"/>
        </xdr:cNvSpPr>
      </xdr:nvSpPr>
      <xdr:spPr bwMode="auto">
        <a:xfrm flipH="1">
          <a:off x="1638300" y="99336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425</xdr:row>
      <xdr:rowOff>123825</xdr:rowOff>
    </xdr:from>
    <xdr:to>
      <xdr:col>2</xdr:col>
      <xdr:colOff>76200</xdr:colOff>
      <xdr:row>425</xdr:row>
      <xdr:rowOff>123825</xdr:rowOff>
    </xdr:to>
    <xdr:sp macro="" textlink="">
      <xdr:nvSpPr>
        <xdr:cNvPr id="14167" name="Line 8">
          <a:extLst>
            <a:ext uri="{FF2B5EF4-FFF2-40B4-BE49-F238E27FC236}">
              <a16:creationId xmlns:a16="http://schemas.microsoft.com/office/drawing/2014/main" id="{60A2E88E-FB72-BA64-C006-CEE2C423C331}"/>
            </a:ext>
          </a:extLst>
        </xdr:cNvPr>
        <xdr:cNvSpPr>
          <a:spLocks noChangeShapeType="1"/>
        </xdr:cNvSpPr>
      </xdr:nvSpPr>
      <xdr:spPr bwMode="auto">
        <a:xfrm flipH="1">
          <a:off x="1638300" y="79629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417</xdr:row>
      <xdr:rowOff>123825</xdr:rowOff>
    </xdr:from>
    <xdr:to>
      <xdr:col>2</xdr:col>
      <xdr:colOff>76200</xdr:colOff>
      <xdr:row>417</xdr:row>
      <xdr:rowOff>123825</xdr:rowOff>
    </xdr:to>
    <xdr:sp macro="" textlink="">
      <xdr:nvSpPr>
        <xdr:cNvPr id="14168" name="Line 8">
          <a:extLst>
            <a:ext uri="{FF2B5EF4-FFF2-40B4-BE49-F238E27FC236}">
              <a16:creationId xmlns:a16="http://schemas.microsoft.com/office/drawing/2014/main" id="{3DA0E15F-DCC3-266E-8B6F-6BB3E3A91402}"/>
            </a:ext>
          </a:extLst>
        </xdr:cNvPr>
        <xdr:cNvSpPr>
          <a:spLocks noChangeShapeType="1"/>
        </xdr:cNvSpPr>
      </xdr:nvSpPr>
      <xdr:spPr bwMode="auto">
        <a:xfrm flipH="1">
          <a:off x="1638300" y="78105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445</xdr:row>
      <xdr:rowOff>114300</xdr:rowOff>
    </xdr:from>
    <xdr:to>
      <xdr:col>2</xdr:col>
      <xdr:colOff>38100</xdr:colOff>
      <xdr:row>445</xdr:row>
      <xdr:rowOff>123825</xdr:rowOff>
    </xdr:to>
    <xdr:sp macro="" textlink="">
      <xdr:nvSpPr>
        <xdr:cNvPr id="14169" name="Line 7">
          <a:extLst>
            <a:ext uri="{FF2B5EF4-FFF2-40B4-BE49-F238E27FC236}">
              <a16:creationId xmlns:a16="http://schemas.microsoft.com/office/drawing/2014/main" id="{DF64E6A9-F6A9-24CA-382D-ECBB593197F1}"/>
            </a:ext>
          </a:extLst>
        </xdr:cNvPr>
        <xdr:cNvSpPr>
          <a:spLocks noChangeShapeType="1"/>
        </xdr:cNvSpPr>
      </xdr:nvSpPr>
      <xdr:spPr bwMode="auto">
        <a:xfrm flipH="1" flipV="1">
          <a:off x="1638300" y="8342947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446</xdr:row>
      <xdr:rowOff>123825</xdr:rowOff>
    </xdr:from>
    <xdr:to>
      <xdr:col>2</xdr:col>
      <xdr:colOff>0</xdr:colOff>
      <xdr:row>446</xdr:row>
      <xdr:rowOff>123825</xdr:rowOff>
    </xdr:to>
    <xdr:sp macro="" textlink="">
      <xdr:nvSpPr>
        <xdr:cNvPr id="14170" name="Line 8">
          <a:extLst>
            <a:ext uri="{FF2B5EF4-FFF2-40B4-BE49-F238E27FC236}">
              <a16:creationId xmlns:a16="http://schemas.microsoft.com/office/drawing/2014/main" id="{E6A4F9FB-CDD4-7C60-BE89-11FA2A0599BC}"/>
            </a:ext>
          </a:extLst>
        </xdr:cNvPr>
        <xdr:cNvSpPr>
          <a:spLocks noChangeShapeType="1"/>
        </xdr:cNvSpPr>
      </xdr:nvSpPr>
      <xdr:spPr bwMode="auto">
        <a:xfrm flipH="1">
          <a:off x="1638300" y="83629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195</xdr:row>
      <xdr:rowOff>104775</xdr:rowOff>
    </xdr:from>
    <xdr:to>
      <xdr:col>3</xdr:col>
      <xdr:colOff>38100</xdr:colOff>
      <xdr:row>195</xdr:row>
      <xdr:rowOff>114300</xdr:rowOff>
    </xdr:to>
    <xdr:sp macro="" textlink="">
      <xdr:nvSpPr>
        <xdr:cNvPr id="14171" name="Line 7">
          <a:extLst>
            <a:ext uri="{FF2B5EF4-FFF2-40B4-BE49-F238E27FC236}">
              <a16:creationId xmlns:a16="http://schemas.microsoft.com/office/drawing/2014/main" id="{256746BE-3B38-29EF-E3A1-9C854E5DBB45}"/>
            </a:ext>
          </a:extLst>
        </xdr:cNvPr>
        <xdr:cNvSpPr>
          <a:spLocks noChangeShapeType="1"/>
        </xdr:cNvSpPr>
      </xdr:nvSpPr>
      <xdr:spPr bwMode="auto">
        <a:xfrm flipH="1" flipV="1">
          <a:off x="1638300" y="367474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196</xdr:row>
      <xdr:rowOff>123825</xdr:rowOff>
    </xdr:from>
    <xdr:to>
      <xdr:col>3</xdr:col>
      <xdr:colOff>0</xdr:colOff>
      <xdr:row>196</xdr:row>
      <xdr:rowOff>123825</xdr:rowOff>
    </xdr:to>
    <xdr:sp macro="" textlink="">
      <xdr:nvSpPr>
        <xdr:cNvPr id="14172" name="Line 8">
          <a:extLst>
            <a:ext uri="{FF2B5EF4-FFF2-40B4-BE49-F238E27FC236}">
              <a16:creationId xmlns:a16="http://schemas.microsoft.com/office/drawing/2014/main" id="{ABCA7ED1-1F6E-2F8B-E23A-AAFC3EC086B5}"/>
            </a:ext>
          </a:extLst>
        </xdr:cNvPr>
        <xdr:cNvSpPr>
          <a:spLocks noChangeShapeType="1"/>
        </xdr:cNvSpPr>
      </xdr:nvSpPr>
      <xdr:spPr bwMode="auto">
        <a:xfrm flipH="1">
          <a:off x="1638300" y="36966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444</xdr:row>
      <xdr:rowOff>123825</xdr:rowOff>
    </xdr:from>
    <xdr:to>
      <xdr:col>2</xdr:col>
      <xdr:colOff>95250</xdr:colOff>
      <xdr:row>444</xdr:row>
      <xdr:rowOff>123825</xdr:rowOff>
    </xdr:to>
    <xdr:sp macro="" textlink="">
      <xdr:nvSpPr>
        <xdr:cNvPr id="14173" name="Line 8">
          <a:extLst>
            <a:ext uri="{FF2B5EF4-FFF2-40B4-BE49-F238E27FC236}">
              <a16:creationId xmlns:a16="http://schemas.microsoft.com/office/drawing/2014/main" id="{AAA50576-7923-D547-22DC-6AA0C8F5B4E5}"/>
            </a:ext>
          </a:extLst>
        </xdr:cNvPr>
        <xdr:cNvSpPr>
          <a:spLocks noChangeShapeType="1"/>
        </xdr:cNvSpPr>
      </xdr:nvSpPr>
      <xdr:spPr bwMode="auto">
        <a:xfrm flipH="1">
          <a:off x="1638300" y="83248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104775</xdr:rowOff>
    </xdr:from>
    <xdr:to>
      <xdr:col>2</xdr:col>
      <xdr:colOff>38100</xdr:colOff>
      <xdr:row>471</xdr:row>
      <xdr:rowOff>114300</xdr:rowOff>
    </xdr:to>
    <xdr:sp macro="" textlink="">
      <xdr:nvSpPr>
        <xdr:cNvPr id="14174" name="Line 7">
          <a:extLst>
            <a:ext uri="{FF2B5EF4-FFF2-40B4-BE49-F238E27FC236}">
              <a16:creationId xmlns:a16="http://schemas.microsoft.com/office/drawing/2014/main" id="{DCD455E3-BE7D-1780-E463-3CD96A963D3E}"/>
            </a:ext>
          </a:extLst>
        </xdr:cNvPr>
        <xdr:cNvSpPr>
          <a:spLocks noChangeShapeType="1"/>
        </xdr:cNvSpPr>
      </xdr:nvSpPr>
      <xdr:spPr bwMode="auto">
        <a:xfrm flipH="1" flipV="1">
          <a:off x="1638300" y="883729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472</xdr:row>
      <xdr:rowOff>123825</xdr:rowOff>
    </xdr:from>
    <xdr:to>
      <xdr:col>2</xdr:col>
      <xdr:colOff>0</xdr:colOff>
      <xdr:row>472</xdr:row>
      <xdr:rowOff>123825</xdr:rowOff>
    </xdr:to>
    <xdr:sp macro="" textlink="">
      <xdr:nvSpPr>
        <xdr:cNvPr id="14175" name="Line 8">
          <a:extLst>
            <a:ext uri="{FF2B5EF4-FFF2-40B4-BE49-F238E27FC236}">
              <a16:creationId xmlns:a16="http://schemas.microsoft.com/office/drawing/2014/main" id="{4B58047E-2E42-F24B-4CE3-8E6C6DB5F2B9}"/>
            </a:ext>
          </a:extLst>
        </xdr:cNvPr>
        <xdr:cNvSpPr>
          <a:spLocks noChangeShapeType="1"/>
        </xdr:cNvSpPr>
      </xdr:nvSpPr>
      <xdr:spPr bwMode="auto">
        <a:xfrm flipH="1">
          <a:off x="1638300" y="88582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204</xdr:row>
      <xdr:rowOff>104775</xdr:rowOff>
    </xdr:from>
    <xdr:to>
      <xdr:col>3</xdr:col>
      <xdr:colOff>38100</xdr:colOff>
      <xdr:row>204</xdr:row>
      <xdr:rowOff>114300</xdr:rowOff>
    </xdr:to>
    <xdr:sp macro="" textlink="">
      <xdr:nvSpPr>
        <xdr:cNvPr id="14176" name="Line 7">
          <a:extLst>
            <a:ext uri="{FF2B5EF4-FFF2-40B4-BE49-F238E27FC236}">
              <a16:creationId xmlns:a16="http://schemas.microsoft.com/office/drawing/2014/main" id="{C04C895D-8B7B-FEEC-F36C-5E88FA89ACA7}"/>
            </a:ext>
          </a:extLst>
        </xdr:cNvPr>
        <xdr:cNvSpPr>
          <a:spLocks noChangeShapeType="1"/>
        </xdr:cNvSpPr>
      </xdr:nvSpPr>
      <xdr:spPr bwMode="auto">
        <a:xfrm flipH="1" flipV="1">
          <a:off x="1638300" y="3849052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205</xdr:row>
      <xdr:rowOff>123825</xdr:rowOff>
    </xdr:from>
    <xdr:to>
      <xdr:col>3</xdr:col>
      <xdr:colOff>0</xdr:colOff>
      <xdr:row>205</xdr:row>
      <xdr:rowOff>123825</xdr:rowOff>
    </xdr:to>
    <xdr:sp macro="" textlink="">
      <xdr:nvSpPr>
        <xdr:cNvPr id="14177" name="Line 8">
          <a:extLst>
            <a:ext uri="{FF2B5EF4-FFF2-40B4-BE49-F238E27FC236}">
              <a16:creationId xmlns:a16="http://schemas.microsoft.com/office/drawing/2014/main" id="{2DF4F3F6-2E82-37B7-6BB7-A65E81CF801E}"/>
            </a:ext>
          </a:extLst>
        </xdr:cNvPr>
        <xdr:cNvSpPr>
          <a:spLocks noChangeShapeType="1"/>
        </xdr:cNvSpPr>
      </xdr:nvSpPr>
      <xdr:spPr bwMode="auto">
        <a:xfrm flipH="1">
          <a:off x="1638300" y="38709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453</xdr:row>
      <xdr:rowOff>123825</xdr:rowOff>
    </xdr:from>
    <xdr:to>
      <xdr:col>2</xdr:col>
      <xdr:colOff>142875</xdr:colOff>
      <xdr:row>453</xdr:row>
      <xdr:rowOff>123825</xdr:rowOff>
    </xdr:to>
    <xdr:sp macro="" textlink="">
      <xdr:nvSpPr>
        <xdr:cNvPr id="14178" name="Line 8">
          <a:extLst>
            <a:ext uri="{FF2B5EF4-FFF2-40B4-BE49-F238E27FC236}">
              <a16:creationId xmlns:a16="http://schemas.microsoft.com/office/drawing/2014/main" id="{E2B46955-6AAE-D9A3-3BD6-42ABE3B598C4}"/>
            </a:ext>
          </a:extLst>
        </xdr:cNvPr>
        <xdr:cNvSpPr>
          <a:spLocks noChangeShapeType="1"/>
        </xdr:cNvSpPr>
      </xdr:nvSpPr>
      <xdr:spPr bwMode="auto">
        <a:xfrm flipH="1">
          <a:off x="1638300" y="84963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481</xdr:row>
      <xdr:rowOff>104775</xdr:rowOff>
    </xdr:from>
    <xdr:to>
      <xdr:col>2</xdr:col>
      <xdr:colOff>38100</xdr:colOff>
      <xdr:row>481</xdr:row>
      <xdr:rowOff>114300</xdr:rowOff>
    </xdr:to>
    <xdr:sp macro="" textlink="">
      <xdr:nvSpPr>
        <xdr:cNvPr id="14179" name="Line 7">
          <a:extLst>
            <a:ext uri="{FF2B5EF4-FFF2-40B4-BE49-F238E27FC236}">
              <a16:creationId xmlns:a16="http://schemas.microsoft.com/office/drawing/2014/main" id="{5B105624-D8DA-F5EC-4DA2-D1610C87BC60}"/>
            </a:ext>
          </a:extLst>
        </xdr:cNvPr>
        <xdr:cNvSpPr>
          <a:spLocks noChangeShapeType="1"/>
        </xdr:cNvSpPr>
      </xdr:nvSpPr>
      <xdr:spPr bwMode="auto">
        <a:xfrm flipH="1" flipV="1">
          <a:off x="1638300" y="902779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482</xdr:row>
      <xdr:rowOff>123825</xdr:rowOff>
    </xdr:from>
    <xdr:to>
      <xdr:col>2</xdr:col>
      <xdr:colOff>0</xdr:colOff>
      <xdr:row>482</xdr:row>
      <xdr:rowOff>123825</xdr:rowOff>
    </xdr:to>
    <xdr:sp macro="" textlink="">
      <xdr:nvSpPr>
        <xdr:cNvPr id="14180" name="Line 8">
          <a:extLst>
            <a:ext uri="{FF2B5EF4-FFF2-40B4-BE49-F238E27FC236}">
              <a16:creationId xmlns:a16="http://schemas.microsoft.com/office/drawing/2014/main" id="{EF537087-A7D0-51AE-64C3-8FB82EAB3DAA}"/>
            </a:ext>
          </a:extLst>
        </xdr:cNvPr>
        <xdr:cNvSpPr>
          <a:spLocks noChangeShapeType="1"/>
        </xdr:cNvSpPr>
      </xdr:nvSpPr>
      <xdr:spPr bwMode="auto">
        <a:xfrm flipH="1">
          <a:off x="1638300" y="90487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215</xdr:row>
      <xdr:rowOff>104775</xdr:rowOff>
    </xdr:from>
    <xdr:to>
      <xdr:col>3</xdr:col>
      <xdr:colOff>38100</xdr:colOff>
      <xdr:row>215</xdr:row>
      <xdr:rowOff>114300</xdr:rowOff>
    </xdr:to>
    <xdr:sp macro="" textlink="">
      <xdr:nvSpPr>
        <xdr:cNvPr id="14181" name="Line 7">
          <a:extLst>
            <a:ext uri="{FF2B5EF4-FFF2-40B4-BE49-F238E27FC236}">
              <a16:creationId xmlns:a16="http://schemas.microsoft.com/office/drawing/2014/main" id="{2473CB1A-FE0C-41ED-DC5E-6B8CE351FFCB}"/>
            </a:ext>
          </a:extLst>
        </xdr:cNvPr>
        <xdr:cNvSpPr>
          <a:spLocks noChangeShapeType="1"/>
        </xdr:cNvSpPr>
      </xdr:nvSpPr>
      <xdr:spPr bwMode="auto">
        <a:xfrm flipH="1" flipV="1">
          <a:off x="1638300" y="406717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216</xdr:row>
      <xdr:rowOff>123825</xdr:rowOff>
    </xdr:from>
    <xdr:to>
      <xdr:col>3</xdr:col>
      <xdr:colOff>0</xdr:colOff>
      <xdr:row>216</xdr:row>
      <xdr:rowOff>123825</xdr:rowOff>
    </xdr:to>
    <xdr:sp macro="" textlink="">
      <xdr:nvSpPr>
        <xdr:cNvPr id="14182" name="Line 8">
          <a:extLst>
            <a:ext uri="{FF2B5EF4-FFF2-40B4-BE49-F238E27FC236}">
              <a16:creationId xmlns:a16="http://schemas.microsoft.com/office/drawing/2014/main" id="{C5C40257-1645-06C8-3EDA-966334CD6CE0}"/>
            </a:ext>
          </a:extLst>
        </xdr:cNvPr>
        <xdr:cNvSpPr>
          <a:spLocks noChangeShapeType="1"/>
        </xdr:cNvSpPr>
      </xdr:nvSpPr>
      <xdr:spPr bwMode="auto">
        <a:xfrm flipH="1">
          <a:off x="1638300" y="40881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560</xdr:row>
      <xdr:rowOff>114300</xdr:rowOff>
    </xdr:from>
    <xdr:to>
      <xdr:col>2</xdr:col>
      <xdr:colOff>76200</xdr:colOff>
      <xdr:row>560</xdr:row>
      <xdr:rowOff>114300</xdr:rowOff>
    </xdr:to>
    <xdr:sp macro="" textlink="">
      <xdr:nvSpPr>
        <xdr:cNvPr id="14183" name="Line 8">
          <a:extLst>
            <a:ext uri="{FF2B5EF4-FFF2-40B4-BE49-F238E27FC236}">
              <a16:creationId xmlns:a16="http://schemas.microsoft.com/office/drawing/2014/main" id="{2659B6BC-2809-62CE-DCDA-84EF1AFF3F3F}"/>
            </a:ext>
          </a:extLst>
        </xdr:cNvPr>
        <xdr:cNvSpPr>
          <a:spLocks noChangeShapeType="1"/>
        </xdr:cNvSpPr>
      </xdr:nvSpPr>
      <xdr:spPr bwMode="auto">
        <a:xfrm flipH="1">
          <a:off x="1638300" y="104479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447</xdr:row>
      <xdr:rowOff>133350</xdr:rowOff>
    </xdr:from>
    <xdr:to>
      <xdr:col>2</xdr:col>
      <xdr:colOff>76200</xdr:colOff>
      <xdr:row>447</xdr:row>
      <xdr:rowOff>133350</xdr:rowOff>
    </xdr:to>
    <xdr:sp macro="" textlink="">
      <xdr:nvSpPr>
        <xdr:cNvPr id="14184" name="Line 8">
          <a:extLst>
            <a:ext uri="{FF2B5EF4-FFF2-40B4-BE49-F238E27FC236}">
              <a16:creationId xmlns:a16="http://schemas.microsoft.com/office/drawing/2014/main" id="{C285AB7A-B962-A9D6-CADF-7CB8792ECB28}"/>
            </a:ext>
          </a:extLst>
        </xdr:cNvPr>
        <xdr:cNvSpPr>
          <a:spLocks noChangeShapeType="1"/>
        </xdr:cNvSpPr>
      </xdr:nvSpPr>
      <xdr:spPr bwMode="auto">
        <a:xfrm flipH="1">
          <a:off x="1638300" y="83829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454</xdr:row>
      <xdr:rowOff>123825</xdr:rowOff>
    </xdr:from>
    <xdr:to>
      <xdr:col>2</xdr:col>
      <xdr:colOff>76200</xdr:colOff>
      <xdr:row>454</xdr:row>
      <xdr:rowOff>123825</xdr:rowOff>
    </xdr:to>
    <xdr:sp macro="" textlink="">
      <xdr:nvSpPr>
        <xdr:cNvPr id="14185" name="Line 8">
          <a:extLst>
            <a:ext uri="{FF2B5EF4-FFF2-40B4-BE49-F238E27FC236}">
              <a16:creationId xmlns:a16="http://schemas.microsoft.com/office/drawing/2014/main" id="{58D6ACDA-A6B8-B2CF-02A6-68DE10EAFB04}"/>
            </a:ext>
          </a:extLst>
        </xdr:cNvPr>
        <xdr:cNvSpPr>
          <a:spLocks noChangeShapeType="1"/>
        </xdr:cNvSpPr>
      </xdr:nvSpPr>
      <xdr:spPr bwMode="auto">
        <a:xfrm flipH="1">
          <a:off x="1638300" y="85153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482</xdr:row>
      <xdr:rowOff>104775</xdr:rowOff>
    </xdr:from>
    <xdr:to>
      <xdr:col>2</xdr:col>
      <xdr:colOff>38100</xdr:colOff>
      <xdr:row>482</xdr:row>
      <xdr:rowOff>114300</xdr:rowOff>
    </xdr:to>
    <xdr:sp macro="" textlink="">
      <xdr:nvSpPr>
        <xdr:cNvPr id="14186" name="Line 7">
          <a:extLst>
            <a:ext uri="{FF2B5EF4-FFF2-40B4-BE49-F238E27FC236}">
              <a16:creationId xmlns:a16="http://schemas.microsoft.com/office/drawing/2014/main" id="{D57DB8B3-40F5-81FC-60DE-7A9DE5122510}"/>
            </a:ext>
          </a:extLst>
        </xdr:cNvPr>
        <xdr:cNvSpPr>
          <a:spLocks noChangeShapeType="1"/>
        </xdr:cNvSpPr>
      </xdr:nvSpPr>
      <xdr:spPr bwMode="auto">
        <a:xfrm flipH="1" flipV="1">
          <a:off x="1638300" y="904684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483</xdr:row>
      <xdr:rowOff>123825</xdr:rowOff>
    </xdr:from>
    <xdr:to>
      <xdr:col>2</xdr:col>
      <xdr:colOff>0</xdr:colOff>
      <xdr:row>483</xdr:row>
      <xdr:rowOff>123825</xdr:rowOff>
    </xdr:to>
    <xdr:sp macro="" textlink="">
      <xdr:nvSpPr>
        <xdr:cNvPr id="14187" name="Line 8">
          <a:extLst>
            <a:ext uri="{FF2B5EF4-FFF2-40B4-BE49-F238E27FC236}">
              <a16:creationId xmlns:a16="http://schemas.microsoft.com/office/drawing/2014/main" id="{CE80C3BE-0040-3D80-AC48-77FBD64B35EF}"/>
            </a:ext>
          </a:extLst>
        </xdr:cNvPr>
        <xdr:cNvSpPr>
          <a:spLocks noChangeShapeType="1"/>
        </xdr:cNvSpPr>
      </xdr:nvSpPr>
      <xdr:spPr bwMode="auto">
        <a:xfrm flipH="1">
          <a:off x="1638300" y="90678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215</xdr:row>
      <xdr:rowOff>104775</xdr:rowOff>
    </xdr:from>
    <xdr:to>
      <xdr:col>3</xdr:col>
      <xdr:colOff>38100</xdr:colOff>
      <xdr:row>215</xdr:row>
      <xdr:rowOff>114300</xdr:rowOff>
    </xdr:to>
    <xdr:sp macro="" textlink="">
      <xdr:nvSpPr>
        <xdr:cNvPr id="14188" name="Line 7">
          <a:extLst>
            <a:ext uri="{FF2B5EF4-FFF2-40B4-BE49-F238E27FC236}">
              <a16:creationId xmlns:a16="http://schemas.microsoft.com/office/drawing/2014/main" id="{06A9249F-6764-D3DB-B390-6D4B01C26FD0}"/>
            </a:ext>
          </a:extLst>
        </xdr:cNvPr>
        <xdr:cNvSpPr>
          <a:spLocks noChangeShapeType="1"/>
        </xdr:cNvSpPr>
      </xdr:nvSpPr>
      <xdr:spPr bwMode="auto">
        <a:xfrm flipH="1" flipV="1">
          <a:off x="1638300" y="406717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216</xdr:row>
      <xdr:rowOff>123825</xdr:rowOff>
    </xdr:from>
    <xdr:to>
      <xdr:col>3</xdr:col>
      <xdr:colOff>0</xdr:colOff>
      <xdr:row>216</xdr:row>
      <xdr:rowOff>123825</xdr:rowOff>
    </xdr:to>
    <xdr:sp macro="" textlink="">
      <xdr:nvSpPr>
        <xdr:cNvPr id="14189" name="Line 8">
          <a:extLst>
            <a:ext uri="{FF2B5EF4-FFF2-40B4-BE49-F238E27FC236}">
              <a16:creationId xmlns:a16="http://schemas.microsoft.com/office/drawing/2014/main" id="{357C6B7A-FD51-E29B-BD22-302638EB1C8C}"/>
            </a:ext>
          </a:extLst>
        </xdr:cNvPr>
        <xdr:cNvSpPr>
          <a:spLocks noChangeShapeType="1"/>
        </xdr:cNvSpPr>
      </xdr:nvSpPr>
      <xdr:spPr bwMode="auto">
        <a:xfrm flipH="1">
          <a:off x="1638300" y="40881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360</xdr:row>
      <xdr:rowOff>114300</xdr:rowOff>
    </xdr:from>
    <xdr:to>
      <xdr:col>2</xdr:col>
      <xdr:colOff>95250</xdr:colOff>
      <xdr:row>360</xdr:row>
      <xdr:rowOff>114300</xdr:rowOff>
    </xdr:to>
    <xdr:sp macro="" textlink="">
      <xdr:nvSpPr>
        <xdr:cNvPr id="14190" name="Line 8">
          <a:extLst>
            <a:ext uri="{FF2B5EF4-FFF2-40B4-BE49-F238E27FC236}">
              <a16:creationId xmlns:a16="http://schemas.microsoft.com/office/drawing/2014/main" id="{73EC99C7-91B3-E48E-0523-E3622F700410}"/>
            </a:ext>
          </a:extLst>
        </xdr:cNvPr>
        <xdr:cNvSpPr>
          <a:spLocks noChangeShapeType="1"/>
        </xdr:cNvSpPr>
      </xdr:nvSpPr>
      <xdr:spPr bwMode="auto">
        <a:xfrm flipH="1">
          <a:off x="1638300" y="68056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95250</xdr:rowOff>
    </xdr:from>
    <xdr:to>
      <xdr:col>2</xdr:col>
      <xdr:colOff>47625</xdr:colOff>
      <xdr:row>375</xdr:row>
      <xdr:rowOff>104775</xdr:rowOff>
    </xdr:to>
    <xdr:sp macro="" textlink="">
      <xdr:nvSpPr>
        <xdr:cNvPr id="14191" name="Line 7">
          <a:extLst>
            <a:ext uri="{FF2B5EF4-FFF2-40B4-BE49-F238E27FC236}">
              <a16:creationId xmlns:a16="http://schemas.microsoft.com/office/drawing/2014/main" id="{7B7AFEEA-C963-69B2-5196-35CF95BCBD9E}"/>
            </a:ext>
          </a:extLst>
        </xdr:cNvPr>
        <xdr:cNvSpPr>
          <a:spLocks noChangeShapeType="1"/>
        </xdr:cNvSpPr>
      </xdr:nvSpPr>
      <xdr:spPr bwMode="auto">
        <a:xfrm flipH="1" flipV="1">
          <a:off x="1638300" y="7081837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114300</xdr:rowOff>
    </xdr:from>
    <xdr:to>
      <xdr:col>2</xdr:col>
      <xdr:colOff>0</xdr:colOff>
      <xdr:row>376</xdr:row>
      <xdr:rowOff>114300</xdr:rowOff>
    </xdr:to>
    <xdr:sp macro="" textlink="">
      <xdr:nvSpPr>
        <xdr:cNvPr id="14192" name="Line 8">
          <a:extLst>
            <a:ext uri="{FF2B5EF4-FFF2-40B4-BE49-F238E27FC236}">
              <a16:creationId xmlns:a16="http://schemas.microsoft.com/office/drawing/2014/main" id="{5CE32C8B-C295-0A95-9006-7908580663A8}"/>
            </a:ext>
          </a:extLst>
        </xdr:cNvPr>
        <xdr:cNvSpPr>
          <a:spLocks noChangeShapeType="1"/>
        </xdr:cNvSpPr>
      </xdr:nvSpPr>
      <xdr:spPr bwMode="auto">
        <a:xfrm flipH="1">
          <a:off x="1638300" y="70999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147</xdr:row>
      <xdr:rowOff>104775</xdr:rowOff>
    </xdr:from>
    <xdr:to>
      <xdr:col>3</xdr:col>
      <xdr:colOff>28575</xdr:colOff>
      <xdr:row>147</xdr:row>
      <xdr:rowOff>114300</xdr:rowOff>
    </xdr:to>
    <xdr:sp macro="" textlink="">
      <xdr:nvSpPr>
        <xdr:cNvPr id="14193" name="Line 7">
          <a:extLst>
            <a:ext uri="{FF2B5EF4-FFF2-40B4-BE49-F238E27FC236}">
              <a16:creationId xmlns:a16="http://schemas.microsoft.com/office/drawing/2014/main" id="{0940E5AC-DDA3-6628-ACE0-70E809D74117}"/>
            </a:ext>
          </a:extLst>
        </xdr:cNvPr>
        <xdr:cNvSpPr>
          <a:spLocks noChangeShapeType="1"/>
        </xdr:cNvSpPr>
      </xdr:nvSpPr>
      <xdr:spPr bwMode="auto">
        <a:xfrm flipH="1" flipV="1">
          <a:off x="1638300" y="272224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148</xdr:row>
      <xdr:rowOff>123825</xdr:rowOff>
    </xdr:from>
    <xdr:to>
      <xdr:col>3</xdr:col>
      <xdr:colOff>0</xdr:colOff>
      <xdr:row>148</xdr:row>
      <xdr:rowOff>123825</xdr:rowOff>
    </xdr:to>
    <xdr:sp macro="" textlink="">
      <xdr:nvSpPr>
        <xdr:cNvPr id="14194" name="Line 8">
          <a:extLst>
            <a:ext uri="{FF2B5EF4-FFF2-40B4-BE49-F238E27FC236}">
              <a16:creationId xmlns:a16="http://schemas.microsoft.com/office/drawing/2014/main" id="{ED9F6A64-7480-D8F5-9CD0-C162FFD50EEF}"/>
            </a:ext>
          </a:extLst>
        </xdr:cNvPr>
        <xdr:cNvSpPr>
          <a:spLocks noChangeShapeType="1"/>
        </xdr:cNvSpPr>
      </xdr:nvSpPr>
      <xdr:spPr bwMode="auto">
        <a:xfrm flipH="1">
          <a:off x="1638300" y="27432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405</xdr:row>
      <xdr:rowOff>123825</xdr:rowOff>
    </xdr:from>
    <xdr:to>
      <xdr:col>2</xdr:col>
      <xdr:colOff>76200</xdr:colOff>
      <xdr:row>405</xdr:row>
      <xdr:rowOff>123825</xdr:rowOff>
    </xdr:to>
    <xdr:sp macro="" textlink="">
      <xdr:nvSpPr>
        <xdr:cNvPr id="14195" name="Line 8">
          <a:extLst>
            <a:ext uri="{FF2B5EF4-FFF2-40B4-BE49-F238E27FC236}">
              <a16:creationId xmlns:a16="http://schemas.microsoft.com/office/drawing/2014/main" id="{BDBAD6EC-1BE8-F323-AF7D-76E87E40759A}"/>
            </a:ext>
          </a:extLst>
        </xdr:cNvPr>
        <xdr:cNvSpPr>
          <a:spLocks noChangeShapeType="1"/>
        </xdr:cNvSpPr>
      </xdr:nvSpPr>
      <xdr:spPr bwMode="auto">
        <a:xfrm flipH="1">
          <a:off x="1638300" y="75819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341</xdr:row>
      <xdr:rowOff>114300</xdr:rowOff>
    </xdr:from>
    <xdr:to>
      <xdr:col>2</xdr:col>
      <xdr:colOff>76200</xdr:colOff>
      <xdr:row>341</xdr:row>
      <xdr:rowOff>114300</xdr:rowOff>
    </xdr:to>
    <xdr:sp macro="" textlink="">
      <xdr:nvSpPr>
        <xdr:cNvPr id="14196" name="Line 8">
          <a:extLst>
            <a:ext uri="{FF2B5EF4-FFF2-40B4-BE49-F238E27FC236}">
              <a16:creationId xmlns:a16="http://schemas.microsoft.com/office/drawing/2014/main" id="{7A207840-994C-C38A-6F04-666FE23D0EA0}"/>
            </a:ext>
          </a:extLst>
        </xdr:cNvPr>
        <xdr:cNvSpPr>
          <a:spLocks noChangeShapeType="1"/>
        </xdr:cNvSpPr>
      </xdr:nvSpPr>
      <xdr:spPr bwMode="auto">
        <a:xfrm flipH="1">
          <a:off x="1638300" y="64436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405</xdr:row>
      <xdr:rowOff>123825</xdr:rowOff>
    </xdr:from>
    <xdr:to>
      <xdr:col>2</xdr:col>
      <xdr:colOff>76200</xdr:colOff>
      <xdr:row>405</xdr:row>
      <xdr:rowOff>123825</xdr:rowOff>
    </xdr:to>
    <xdr:sp macro="" textlink="">
      <xdr:nvSpPr>
        <xdr:cNvPr id="14197" name="Line 8">
          <a:extLst>
            <a:ext uri="{FF2B5EF4-FFF2-40B4-BE49-F238E27FC236}">
              <a16:creationId xmlns:a16="http://schemas.microsoft.com/office/drawing/2014/main" id="{AA9FB498-3962-2088-F85E-649E073C573A}"/>
            </a:ext>
          </a:extLst>
        </xdr:cNvPr>
        <xdr:cNvSpPr>
          <a:spLocks noChangeShapeType="1"/>
        </xdr:cNvSpPr>
      </xdr:nvSpPr>
      <xdr:spPr bwMode="auto">
        <a:xfrm flipH="1">
          <a:off x="1638300" y="75819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341</xdr:row>
      <xdr:rowOff>114300</xdr:rowOff>
    </xdr:from>
    <xdr:to>
      <xdr:col>2</xdr:col>
      <xdr:colOff>76200</xdr:colOff>
      <xdr:row>341</xdr:row>
      <xdr:rowOff>114300</xdr:rowOff>
    </xdr:to>
    <xdr:sp macro="" textlink="">
      <xdr:nvSpPr>
        <xdr:cNvPr id="14198" name="Line 8">
          <a:extLst>
            <a:ext uri="{FF2B5EF4-FFF2-40B4-BE49-F238E27FC236}">
              <a16:creationId xmlns:a16="http://schemas.microsoft.com/office/drawing/2014/main" id="{3EF9C406-F84A-22A8-0C0F-A97699D54B0F}"/>
            </a:ext>
          </a:extLst>
        </xdr:cNvPr>
        <xdr:cNvSpPr>
          <a:spLocks noChangeShapeType="1"/>
        </xdr:cNvSpPr>
      </xdr:nvSpPr>
      <xdr:spPr bwMode="auto">
        <a:xfrm flipH="1">
          <a:off x="1638300" y="64436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333</xdr:row>
      <xdr:rowOff>114300</xdr:rowOff>
    </xdr:from>
    <xdr:to>
      <xdr:col>2</xdr:col>
      <xdr:colOff>76200</xdr:colOff>
      <xdr:row>333</xdr:row>
      <xdr:rowOff>114300</xdr:rowOff>
    </xdr:to>
    <xdr:sp macro="" textlink="">
      <xdr:nvSpPr>
        <xdr:cNvPr id="14199" name="Line 8">
          <a:extLst>
            <a:ext uri="{FF2B5EF4-FFF2-40B4-BE49-F238E27FC236}">
              <a16:creationId xmlns:a16="http://schemas.microsoft.com/office/drawing/2014/main" id="{FB2BCB8F-FEF4-54AD-8EB8-479267E4FCB0}"/>
            </a:ext>
          </a:extLst>
        </xdr:cNvPr>
        <xdr:cNvSpPr>
          <a:spLocks noChangeShapeType="1"/>
        </xdr:cNvSpPr>
      </xdr:nvSpPr>
      <xdr:spPr bwMode="auto">
        <a:xfrm flipH="1">
          <a:off x="1638300" y="62912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95250</xdr:rowOff>
    </xdr:from>
    <xdr:to>
      <xdr:col>2</xdr:col>
      <xdr:colOff>47625</xdr:colOff>
      <xdr:row>361</xdr:row>
      <xdr:rowOff>104775</xdr:rowOff>
    </xdr:to>
    <xdr:sp macro="" textlink="">
      <xdr:nvSpPr>
        <xdr:cNvPr id="14200" name="Line 7">
          <a:extLst>
            <a:ext uri="{FF2B5EF4-FFF2-40B4-BE49-F238E27FC236}">
              <a16:creationId xmlns:a16="http://schemas.microsoft.com/office/drawing/2014/main" id="{746C6B0D-EE9D-2092-ABD9-4369E2061F3F}"/>
            </a:ext>
          </a:extLst>
        </xdr:cNvPr>
        <xdr:cNvSpPr>
          <a:spLocks noChangeShapeType="1"/>
        </xdr:cNvSpPr>
      </xdr:nvSpPr>
      <xdr:spPr bwMode="auto">
        <a:xfrm flipH="1" flipV="1">
          <a:off x="1638300" y="6822757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114300</xdr:rowOff>
    </xdr:from>
    <xdr:to>
      <xdr:col>2</xdr:col>
      <xdr:colOff>0</xdr:colOff>
      <xdr:row>362</xdr:row>
      <xdr:rowOff>114300</xdr:rowOff>
    </xdr:to>
    <xdr:sp macro="" textlink="">
      <xdr:nvSpPr>
        <xdr:cNvPr id="14201" name="Line 8">
          <a:extLst>
            <a:ext uri="{FF2B5EF4-FFF2-40B4-BE49-F238E27FC236}">
              <a16:creationId xmlns:a16="http://schemas.microsoft.com/office/drawing/2014/main" id="{FBD35D65-F363-64FC-3597-607C6905BF4F}"/>
            </a:ext>
          </a:extLst>
        </xdr:cNvPr>
        <xdr:cNvSpPr>
          <a:spLocks noChangeShapeType="1"/>
        </xdr:cNvSpPr>
      </xdr:nvSpPr>
      <xdr:spPr bwMode="auto">
        <a:xfrm flipH="1">
          <a:off x="1638300" y="68427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360</xdr:row>
      <xdr:rowOff>114300</xdr:rowOff>
    </xdr:from>
    <xdr:to>
      <xdr:col>2</xdr:col>
      <xdr:colOff>95250</xdr:colOff>
      <xdr:row>360</xdr:row>
      <xdr:rowOff>114300</xdr:rowOff>
    </xdr:to>
    <xdr:sp macro="" textlink="">
      <xdr:nvSpPr>
        <xdr:cNvPr id="14202" name="Line 8">
          <a:extLst>
            <a:ext uri="{FF2B5EF4-FFF2-40B4-BE49-F238E27FC236}">
              <a16:creationId xmlns:a16="http://schemas.microsoft.com/office/drawing/2014/main" id="{9DBA97AF-1EDD-3AE0-6216-A39FE79900CB}"/>
            </a:ext>
          </a:extLst>
        </xdr:cNvPr>
        <xdr:cNvSpPr>
          <a:spLocks noChangeShapeType="1"/>
        </xdr:cNvSpPr>
      </xdr:nvSpPr>
      <xdr:spPr bwMode="auto">
        <a:xfrm flipH="1">
          <a:off x="1638300" y="68056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95250</xdr:rowOff>
    </xdr:from>
    <xdr:to>
      <xdr:col>2</xdr:col>
      <xdr:colOff>47625</xdr:colOff>
      <xdr:row>375</xdr:row>
      <xdr:rowOff>104775</xdr:rowOff>
    </xdr:to>
    <xdr:sp macro="" textlink="">
      <xdr:nvSpPr>
        <xdr:cNvPr id="14203" name="Line 7">
          <a:extLst>
            <a:ext uri="{FF2B5EF4-FFF2-40B4-BE49-F238E27FC236}">
              <a16:creationId xmlns:a16="http://schemas.microsoft.com/office/drawing/2014/main" id="{CFB1BCFE-B5E7-F4F9-2D40-062DD0E00D6B}"/>
            </a:ext>
          </a:extLst>
        </xdr:cNvPr>
        <xdr:cNvSpPr>
          <a:spLocks noChangeShapeType="1"/>
        </xdr:cNvSpPr>
      </xdr:nvSpPr>
      <xdr:spPr bwMode="auto">
        <a:xfrm flipH="1" flipV="1">
          <a:off x="1638300" y="7081837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114300</xdr:rowOff>
    </xdr:from>
    <xdr:to>
      <xdr:col>2</xdr:col>
      <xdr:colOff>0</xdr:colOff>
      <xdr:row>376</xdr:row>
      <xdr:rowOff>114300</xdr:rowOff>
    </xdr:to>
    <xdr:sp macro="" textlink="">
      <xdr:nvSpPr>
        <xdr:cNvPr id="14204" name="Line 8">
          <a:extLst>
            <a:ext uri="{FF2B5EF4-FFF2-40B4-BE49-F238E27FC236}">
              <a16:creationId xmlns:a16="http://schemas.microsoft.com/office/drawing/2014/main" id="{2B5949EC-459A-AA97-2D06-9E5F7443CF02}"/>
            </a:ext>
          </a:extLst>
        </xdr:cNvPr>
        <xdr:cNvSpPr>
          <a:spLocks noChangeShapeType="1"/>
        </xdr:cNvSpPr>
      </xdr:nvSpPr>
      <xdr:spPr bwMode="auto">
        <a:xfrm flipH="1">
          <a:off x="1638300" y="70999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148</xdr:row>
      <xdr:rowOff>123825</xdr:rowOff>
    </xdr:from>
    <xdr:to>
      <xdr:col>3</xdr:col>
      <xdr:colOff>0</xdr:colOff>
      <xdr:row>148</xdr:row>
      <xdr:rowOff>123825</xdr:rowOff>
    </xdr:to>
    <xdr:sp macro="" textlink="">
      <xdr:nvSpPr>
        <xdr:cNvPr id="14205" name="Line 8">
          <a:extLst>
            <a:ext uri="{FF2B5EF4-FFF2-40B4-BE49-F238E27FC236}">
              <a16:creationId xmlns:a16="http://schemas.microsoft.com/office/drawing/2014/main" id="{F7CDC920-9E20-EF15-D0E0-6F5D9B4C3C0F}"/>
            </a:ext>
          </a:extLst>
        </xdr:cNvPr>
        <xdr:cNvSpPr>
          <a:spLocks noChangeShapeType="1"/>
        </xdr:cNvSpPr>
      </xdr:nvSpPr>
      <xdr:spPr bwMode="auto">
        <a:xfrm flipH="1">
          <a:off x="1638300" y="27432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360</xdr:row>
      <xdr:rowOff>114300</xdr:rowOff>
    </xdr:from>
    <xdr:to>
      <xdr:col>2</xdr:col>
      <xdr:colOff>95250</xdr:colOff>
      <xdr:row>360</xdr:row>
      <xdr:rowOff>114300</xdr:rowOff>
    </xdr:to>
    <xdr:sp macro="" textlink="">
      <xdr:nvSpPr>
        <xdr:cNvPr id="14206" name="Line 8">
          <a:extLst>
            <a:ext uri="{FF2B5EF4-FFF2-40B4-BE49-F238E27FC236}">
              <a16:creationId xmlns:a16="http://schemas.microsoft.com/office/drawing/2014/main" id="{75F1BC5D-3BF0-32AB-3F74-AB464775FE5B}"/>
            </a:ext>
          </a:extLst>
        </xdr:cNvPr>
        <xdr:cNvSpPr>
          <a:spLocks noChangeShapeType="1"/>
        </xdr:cNvSpPr>
      </xdr:nvSpPr>
      <xdr:spPr bwMode="auto">
        <a:xfrm flipH="1">
          <a:off x="1638300" y="68056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95250</xdr:rowOff>
    </xdr:from>
    <xdr:to>
      <xdr:col>2</xdr:col>
      <xdr:colOff>47625</xdr:colOff>
      <xdr:row>375</xdr:row>
      <xdr:rowOff>104775</xdr:rowOff>
    </xdr:to>
    <xdr:sp macro="" textlink="">
      <xdr:nvSpPr>
        <xdr:cNvPr id="14207" name="Line 7">
          <a:extLst>
            <a:ext uri="{FF2B5EF4-FFF2-40B4-BE49-F238E27FC236}">
              <a16:creationId xmlns:a16="http://schemas.microsoft.com/office/drawing/2014/main" id="{004BC172-F996-54A6-2612-D49D9527E952}"/>
            </a:ext>
          </a:extLst>
        </xdr:cNvPr>
        <xdr:cNvSpPr>
          <a:spLocks noChangeShapeType="1"/>
        </xdr:cNvSpPr>
      </xdr:nvSpPr>
      <xdr:spPr bwMode="auto">
        <a:xfrm flipH="1" flipV="1">
          <a:off x="1638300" y="7081837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114300</xdr:rowOff>
    </xdr:from>
    <xdr:to>
      <xdr:col>2</xdr:col>
      <xdr:colOff>0</xdr:colOff>
      <xdr:row>376</xdr:row>
      <xdr:rowOff>114300</xdr:rowOff>
    </xdr:to>
    <xdr:sp macro="" textlink="">
      <xdr:nvSpPr>
        <xdr:cNvPr id="14208" name="Line 8">
          <a:extLst>
            <a:ext uri="{FF2B5EF4-FFF2-40B4-BE49-F238E27FC236}">
              <a16:creationId xmlns:a16="http://schemas.microsoft.com/office/drawing/2014/main" id="{5CD3F2B3-0F7B-B33E-CF8C-7F5DB3F27EA0}"/>
            </a:ext>
          </a:extLst>
        </xdr:cNvPr>
        <xdr:cNvSpPr>
          <a:spLocks noChangeShapeType="1"/>
        </xdr:cNvSpPr>
      </xdr:nvSpPr>
      <xdr:spPr bwMode="auto">
        <a:xfrm flipH="1">
          <a:off x="1638300" y="70999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147</xdr:row>
      <xdr:rowOff>104775</xdr:rowOff>
    </xdr:from>
    <xdr:to>
      <xdr:col>3</xdr:col>
      <xdr:colOff>28575</xdr:colOff>
      <xdr:row>147</xdr:row>
      <xdr:rowOff>114300</xdr:rowOff>
    </xdr:to>
    <xdr:sp macro="" textlink="">
      <xdr:nvSpPr>
        <xdr:cNvPr id="14209" name="Line 7">
          <a:extLst>
            <a:ext uri="{FF2B5EF4-FFF2-40B4-BE49-F238E27FC236}">
              <a16:creationId xmlns:a16="http://schemas.microsoft.com/office/drawing/2014/main" id="{B4BB8181-A953-50BA-D07D-430247282176}"/>
            </a:ext>
          </a:extLst>
        </xdr:cNvPr>
        <xdr:cNvSpPr>
          <a:spLocks noChangeShapeType="1"/>
        </xdr:cNvSpPr>
      </xdr:nvSpPr>
      <xdr:spPr bwMode="auto">
        <a:xfrm flipH="1" flipV="1">
          <a:off x="1638300" y="272224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148</xdr:row>
      <xdr:rowOff>123825</xdr:rowOff>
    </xdr:from>
    <xdr:to>
      <xdr:col>3</xdr:col>
      <xdr:colOff>0</xdr:colOff>
      <xdr:row>148</xdr:row>
      <xdr:rowOff>123825</xdr:rowOff>
    </xdr:to>
    <xdr:sp macro="" textlink="">
      <xdr:nvSpPr>
        <xdr:cNvPr id="14210" name="Line 8">
          <a:extLst>
            <a:ext uri="{FF2B5EF4-FFF2-40B4-BE49-F238E27FC236}">
              <a16:creationId xmlns:a16="http://schemas.microsoft.com/office/drawing/2014/main" id="{88C0BE2A-2C8C-E477-AC44-D982FC858AC1}"/>
            </a:ext>
          </a:extLst>
        </xdr:cNvPr>
        <xdr:cNvSpPr>
          <a:spLocks noChangeShapeType="1"/>
        </xdr:cNvSpPr>
      </xdr:nvSpPr>
      <xdr:spPr bwMode="auto">
        <a:xfrm flipH="1">
          <a:off x="1638300" y="27432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405</xdr:row>
      <xdr:rowOff>123825</xdr:rowOff>
    </xdr:from>
    <xdr:to>
      <xdr:col>2</xdr:col>
      <xdr:colOff>76200</xdr:colOff>
      <xdr:row>405</xdr:row>
      <xdr:rowOff>123825</xdr:rowOff>
    </xdr:to>
    <xdr:sp macro="" textlink="">
      <xdr:nvSpPr>
        <xdr:cNvPr id="14211" name="Line 8">
          <a:extLst>
            <a:ext uri="{FF2B5EF4-FFF2-40B4-BE49-F238E27FC236}">
              <a16:creationId xmlns:a16="http://schemas.microsoft.com/office/drawing/2014/main" id="{90E06311-830C-2CE3-B471-779A61B00114}"/>
            </a:ext>
          </a:extLst>
        </xdr:cNvPr>
        <xdr:cNvSpPr>
          <a:spLocks noChangeShapeType="1"/>
        </xdr:cNvSpPr>
      </xdr:nvSpPr>
      <xdr:spPr bwMode="auto">
        <a:xfrm flipH="1">
          <a:off x="1638300" y="75819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341</xdr:row>
      <xdr:rowOff>114300</xdr:rowOff>
    </xdr:from>
    <xdr:to>
      <xdr:col>2</xdr:col>
      <xdr:colOff>76200</xdr:colOff>
      <xdr:row>341</xdr:row>
      <xdr:rowOff>114300</xdr:rowOff>
    </xdr:to>
    <xdr:sp macro="" textlink="">
      <xdr:nvSpPr>
        <xdr:cNvPr id="14212" name="Line 8">
          <a:extLst>
            <a:ext uri="{FF2B5EF4-FFF2-40B4-BE49-F238E27FC236}">
              <a16:creationId xmlns:a16="http://schemas.microsoft.com/office/drawing/2014/main" id="{4676A35D-1FFA-2293-116C-F133989ED8F2}"/>
            </a:ext>
          </a:extLst>
        </xdr:cNvPr>
        <xdr:cNvSpPr>
          <a:spLocks noChangeShapeType="1"/>
        </xdr:cNvSpPr>
      </xdr:nvSpPr>
      <xdr:spPr bwMode="auto">
        <a:xfrm flipH="1">
          <a:off x="1638300" y="64436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405</xdr:row>
      <xdr:rowOff>123825</xdr:rowOff>
    </xdr:from>
    <xdr:to>
      <xdr:col>2</xdr:col>
      <xdr:colOff>76200</xdr:colOff>
      <xdr:row>405</xdr:row>
      <xdr:rowOff>123825</xdr:rowOff>
    </xdr:to>
    <xdr:sp macro="" textlink="">
      <xdr:nvSpPr>
        <xdr:cNvPr id="14213" name="Line 8">
          <a:extLst>
            <a:ext uri="{FF2B5EF4-FFF2-40B4-BE49-F238E27FC236}">
              <a16:creationId xmlns:a16="http://schemas.microsoft.com/office/drawing/2014/main" id="{5BA49FE5-A225-DBDB-6353-2D2F6A6477B3}"/>
            </a:ext>
          </a:extLst>
        </xdr:cNvPr>
        <xdr:cNvSpPr>
          <a:spLocks noChangeShapeType="1"/>
        </xdr:cNvSpPr>
      </xdr:nvSpPr>
      <xdr:spPr bwMode="auto">
        <a:xfrm flipH="1">
          <a:off x="1638300" y="75819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341</xdr:row>
      <xdr:rowOff>114300</xdr:rowOff>
    </xdr:from>
    <xdr:to>
      <xdr:col>2</xdr:col>
      <xdr:colOff>76200</xdr:colOff>
      <xdr:row>341</xdr:row>
      <xdr:rowOff>114300</xdr:rowOff>
    </xdr:to>
    <xdr:sp macro="" textlink="">
      <xdr:nvSpPr>
        <xdr:cNvPr id="14214" name="Line 8">
          <a:extLst>
            <a:ext uri="{FF2B5EF4-FFF2-40B4-BE49-F238E27FC236}">
              <a16:creationId xmlns:a16="http://schemas.microsoft.com/office/drawing/2014/main" id="{E37CCA97-D9FC-D3A8-3F61-C04500AF1FFC}"/>
            </a:ext>
          </a:extLst>
        </xdr:cNvPr>
        <xdr:cNvSpPr>
          <a:spLocks noChangeShapeType="1"/>
        </xdr:cNvSpPr>
      </xdr:nvSpPr>
      <xdr:spPr bwMode="auto">
        <a:xfrm flipH="1">
          <a:off x="1638300" y="64436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333</xdr:row>
      <xdr:rowOff>114300</xdr:rowOff>
    </xdr:from>
    <xdr:to>
      <xdr:col>2</xdr:col>
      <xdr:colOff>76200</xdr:colOff>
      <xdr:row>333</xdr:row>
      <xdr:rowOff>114300</xdr:rowOff>
    </xdr:to>
    <xdr:sp macro="" textlink="">
      <xdr:nvSpPr>
        <xdr:cNvPr id="14215" name="Line 8">
          <a:extLst>
            <a:ext uri="{FF2B5EF4-FFF2-40B4-BE49-F238E27FC236}">
              <a16:creationId xmlns:a16="http://schemas.microsoft.com/office/drawing/2014/main" id="{0606E66F-9197-B523-B2F0-F2C473588BC9}"/>
            </a:ext>
          </a:extLst>
        </xdr:cNvPr>
        <xdr:cNvSpPr>
          <a:spLocks noChangeShapeType="1"/>
        </xdr:cNvSpPr>
      </xdr:nvSpPr>
      <xdr:spPr bwMode="auto">
        <a:xfrm flipH="1">
          <a:off x="1638300" y="62912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95250</xdr:rowOff>
    </xdr:from>
    <xdr:to>
      <xdr:col>2</xdr:col>
      <xdr:colOff>47625</xdr:colOff>
      <xdr:row>361</xdr:row>
      <xdr:rowOff>104775</xdr:rowOff>
    </xdr:to>
    <xdr:sp macro="" textlink="">
      <xdr:nvSpPr>
        <xdr:cNvPr id="14216" name="Line 7">
          <a:extLst>
            <a:ext uri="{FF2B5EF4-FFF2-40B4-BE49-F238E27FC236}">
              <a16:creationId xmlns:a16="http://schemas.microsoft.com/office/drawing/2014/main" id="{7385BB53-18F8-0DEB-59FB-99E66325827C}"/>
            </a:ext>
          </a:extLst>
        </xdr:cNvPr>
        <xdr:cNvSpPr>
          <a:spLocks noChangeShapeType="1"/>
        </xdr:cNvSpPr>
      </xdr:nvSpPr>
      <xdr:spPr bwMode="auto">
        <a:xfrm flipH="1" flipV="1">
          <a:off x="1638300" y="6822757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114300</xdr:rowOff>
    </xdr:from>
    <xdr:to>
      <xdr:col>2</xdr:col>
      <xdr:colOff>0</xdr:colOff>
      <xdr:row>362</xdr:row>
      <xdr:rowOff>114300</xdr:rowOff>
    </xdr:to>
    <xdr:sp macro="" textlink="">
      <xdr:nvSpPr>
        <xdr:cNvPr id="14217" name="Line 8">
          <a:extLst>
            <a:ext uri="{FF2B5EF4-FFF2-40B4-BE49-F238E27FC236}">
              <a16:creationId xmlns:a16="http://schemas.microsoft.com/office/drawing/2014/main" id="{731580B1-BF81-ECF8-0B3E-0474681EFAD3}"/>
            </a:ext>
          </a:extLst>
        </xdr:cNvPr>
        <xdr:cNvSpPr>
          <a:spLocks noChangeShapeType="1"/>
        </xdr:cNvSpPr>
      </xdr:nvSpPr>
      <xdr:spPr bwMode="auto">
        <a:xfrm flipH="1">
          <a:off x="1638300" y="68427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360</xdr:row>
      <xdr:rowOff>114300</xdr:rowOff>
    </xdr:from>
    <xdr:to>
      <xdr:col>2</xdr:col>
      <xdr:colOff>95250</xdr:colOff>
      <xdr:row>360</xdr:row>
      <xdr:rowOff>114300</xdr:rowOff>
    </xdr:to>
    <xdr:sp macro="" textlink="">
      <xdr:nvSpPr>
        <xdr:cNvPr id="14218" name="Line 8">
          <a:extLst>
            <a:ext uri="{FF2B5EF4-FFF2-40B4-BE49-F238E27FC236}">
              <a16:creationId xmlns:a16="http://schemas.microsoft.com/office/drawing/2014/main" id="{1888AEE4-ABCB-0B3B-AB49-4A4A557BA995}"/>
            </a:ext>
          </a:extLst>
        </xdr:cNvPr>
        <xdr:cNvSpPr>
          <a:spLocks noChangeShapeType="1"/>
        </xdr:cNvSpPr>
      </xdr:nvSpPr>
      <xdr:spPr bwMode="auto">
        <a:xfrm flipH="1">
          <a:off x="1638300" y="68056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95250</xdr:rowOff>
    </xdr:from>
    <xdr:to>
      <xdr:col>2</xdr:col>
      <xdr:colOff>47625</xdr:colOff>
      <xdr:row>375</xdr:row>
      <xdr:rowOff>104775</xdr:rowOff>
    </xdr:to>
    <xdr:sp macro="" textlink="">
      <xdr:nvSpPr>
        <xdr:cNvPr id="14219" name="Line 7">
          <a:extLst>
            <a:ext uri="{FF2B5EF4-FFF2-40B4-BE49-F238E27FC236}">
              <a16:creationId xmlns:a16="http://schemas.microsoft.com/office/drawing/2014/main" id="{9DBE711E-ECB1-B7BB-2701-61550DB01E7A}"/>
            </a:ext>
          </a:extLst>
        </xdr:cNvPr>
        <xdr:cNvSpPr>
          <a:spLocks noChangeShapeType="1"/>
        </xdr:cNvSpPr>
      </xdr:nvSpPr>
      <xdr:spPr bwMode="auto">
        <a:xfrm flipH="1" flipV="1">
          <a:off x="1638300" y="7081837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114300</xdr:rowOff>
    </xdr:from>
    <xdr:to>
      <xdr:col>2</xdr:col>
      <xdr:colOff>0</xdr:colOff>
      <xdr:row>376</xdr:row>
      <xdr:rowOff>114300</xdr:rowOff>
    </xdr:to>
    <xdr:sp macro="" textlink="">
      <xdr:nvSpPr>
        <xdr:cNvPr id="14220" name="Line 8">
          <a:extLst>
            <a:ext uri="{FF2B5EF4-FFF2-40B4-BE49-F238E27FC236}">
              <a16:creationId xmlns:a16="http://schemas.microsoft.com/office/drawing/2014/main" id="{07B13524-865C-F615-B4E4-51C2C3AC9021}"/>
            </a:ext>
          </a:extLst>
        </xdr:cNvPr>
        <xdr:cNvSpPr>
          <a:spLocks noChangeShapeType="1"/>
        </xdr:cNvSpPr>
      </xdr:nvSpPr>
      <xdr:spPr bwMode="auto">
        <a:xfrm flipH="1">
          <a:off x="1638300" y="70999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148</xdr:row>
      <xdr:rowOff>123825</xdr:rowOff>
    </xdr:from>
    <xdr:to>
      <xdr:col>3</xdr:col>
      <xdr:colOff>0</xdr:colOff>
      <xdr:row>148</xdr:row>
      <xdr:rowOff>123825</xdr:rowOff>
    </xdr:to>
    <xdr:sp macro="" textlink="">
      <xdr:nvSpPr>
        <xdr:cNvPr id="14221" name="Line 8">
          <a:extLst>
            <a:ext uri="{FF2B5EF4-FFF2-40B4-BE49-F238E27FC236}">
              <a16:creationId xmlns:a16="http://schemas.microsoft.com/office/drawing/2014/main" id="{C091A7CE-F8AD-53D6-0A10-03ABF68FAA00}"/>
            </a:ext>
          </a:extLst>
        </xdr:cNvPr>
        <xdr:cNvSpPr>
          <a:spLocks noChangeShapeType="1"/>
        </xdr:cNvSpPr>
      </xdr:nvSpPr>
      <xdr:spPr bwMode="auto">
        <a:xfrm flipH="1">
          <a:off x="1638300" y="27432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7</xdr:row>
      <xdr:rowOff>91440</xdr:rowOff>
    </xdr:from>
    <xdr:to>
      <xdr:col>3</xdr:col>
      <xdr:colOff>38100</xdr:colOff>
      <xdr:row>7</xdr:row>
      <xdr:rowOff>99060</xdr:rowOff>
    </xdr:to>
    <xdr:sp macro="" textlink="">
      <xdr:nvSpPr>
        <xdr:cNvPr id="75" name="Line 7">
          <a:extLst>
            <a:ext uri="{FF2B5EF4-FFF2-40B4-BE49-F238E27FC236}">
              <a16:creationId xmlns:a16="http://schemas.microsoft.com/office/drawing/2014/main" id="{47666C7E-B156-40E7-8A41-F876A972679D}"/>
            </a:ext>
          </a:extLst>
        </xdr:cNvPr>
        <xdr:cNvSpPr>
          <a:spLocks noChangeShapeType="1"/>
        </xdr:cNvSpPr>
      </xdr:nvSpPr>
      <xdr:spPr bwMode="auto">
        <a:xfrm flipH="1" flipV="1">
          <a:off x="1828800" y="1291590"/>
          <a:ext cx="41910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487680</xdr:colOff>
      <xdr:row>8</xdr:row>
      <xdr:rowOff>114300</xdr:rowOff>
    </xdr:from>
    <xdr:to>
      <xdr:col>2</xdr:col>
      <xdr:colOff>609600</xdr:colOff>
      <xdr:row>8</xdr:row>
      <xdr:rowOff>114300</xdr:rowOff>
    </xdr:to>
    <xdr:sp macro="" textlink="">
      <xdr:nvSpPr>
        <xdr:cNvPr id="76" name="Line 8">
          <a:extLst>
            <a:ext uri="{FF2B5EF4-FFF2-40B4-BE49-F238E27FC236}">
              <a16:creationId xmlns:a16="http://schemas.microsoft.com/office/drawing/2014/main" id="{C588B30C-F517-47BC-B8AC-161394CA9C18}"/>
            </a:ext>
          </a:extLst>
        </xdr:cNvPr>
        <xdr:cNvSpPr>
          <a:spLocks noChangeShapeType="1"/>
        </xdr:cNvSpPr>
      </xdr:nvSpPr>
      <xdr:spPr bwMode="auto">
        <a:xfrm flipH="1">
          <a:off x="1897380" y="1485900"/>
          <a:ext cx="1219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501</xdr:row>
      <xdr:rowOff>114300</xdr:rowOff>
    </xdr:from>
    <xdr:to>
      <xdr:col>2</xdr:col>
      <xdr:colOff>123825</xdr:colOff>
      <xdr:row>501</xdr:row>
      <xdr:rowOff>114300</xdr:rowOff>
    </xdr:to>
    <xdr:sp macro="" textlink="">
      <xdr:nvSpPr>
        <xdr:cNvPr id="77" name="Line 8">
          <a:extLst>
            <a:ext uri="{FF2B5EF4-FFF2-40B4-BE49-F238E27FC236}">
              <a16:creationId xmlns:a16="http://schemas.microsoft.com/office/drawing/2014/main" id="{745DD912-1FD6-4F76-8E3A-F287343B6ADB}"/>
            </a:ext>
          </a:extLst>
        </xdr:cNvPr>
        <xdr:cNvSpPr>
          <a:spLocks noChangeShapeType="1"/>
        </xdr:cNvSpPr>
      </xdr:nvSpPr>
      <xdr:spPr bwMode="auto">
        <a:xfrm flipH="1">
          <a:off x="1943100" y="91897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511</xdr:row>
      <xdr:rowOff>114300</xdr:rowOff>
    </xdr:from>
    <xdr:to>
      <xdr:col>2</xdr:col>
      <xdr:colOff>123825</xdr:colOff>
      <xdr:row>511</xdr:row>
      <xdr:rowOff>114300</xdr:rowOff>
    </xdr:to>
    <xdr:sp macro="" textlink="">
      <xdr:nvSpPr>
        <xdr:cNvPr id="78" name="Line 8">
          <a:extLst>
            <a:ext uri="{FF2B5EF4-FFF2-40B4-BE49-F238E27FC236}">
              <a16:creationId xmlns:a16="http://schemas.microsoft.com/office/drawing/2014/main" id="{8CB1DDD2-EFE9-409D-ADC5-3DF10EC60462}"/>
            </a:ext>
          </a:extLst>
        </xdr:cNvPr>
        <xdr:cNvSpPr>
          <a:spLocks noChangeShapeType="1"/>
        </xdr:cNvSpPr>
      </xdr:nvSpPr>
      <xdr:spPr bwMode="auto">
        <a:xfrm flipH="1">
          <a:off x="1943100" y="93611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586</xdr:row>
      <xdr:rowOff>114300</xdr:rowOff>
    </xdr:from>
    <xdr:to>
      <xdr:col>2</xdr:col>
      <xdr:colOff>123825</xdr:colOff>
      <xdr:row>586</xdr:row>
      <xdr:rowOff>114300</xdr:rowOff>
    </xdr:to>
    <xdr:sp macro="" textlink="">
      <xdr:nvSpPr>
        <xdr:cNvPr id="79" name="Line 8">
          <a:extLst>
            <a:ext uri="{FF2B5EF4-FFF2-40B4-BE49-F238E27FC236}">
              <a16:creationId xmlns:a16="http://schemas.microsoft.com/office/drawing/2014/main" id="{60BD846D-BFEF-411C-A535-4D1DC3D1FF15}"/>
            </a:ext>
          </a:extLst>
        </xdr:cNvPr>
        <xdr:cNvSpPr>
          <a:spLocks noChangeShapeType="1"/>
        </xdr:cNvSpPr>
      </xdr:nvSpPr>
      <xdr:spPr bwMode="auto">
        <a:xfrm flipH="1">
          <a:off x="1943100" y="106470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451</xdr:row>
      <xdr:rowOff>114300</xdr:rowOff>
    </xdr:from>
    <xdr:to>
      <xdr:col>2</xdr:col>
      <xdr:colOff>123825</xdr:colOff>
      <xdr:row>451</xdr:row>
      <xdr:rowOff>114300</xdr:rowOff>
    </xdr:to>
    <xdr:sp macro="" textlink="">
      <xdr:nvSpPr>
        <xdr:cNvPr id="80" name="Line 8">
          <a:extLst>
            <a:ext uri="{FF2B5EF4-FFF2-40B4-BE49-F238E27FC236}">
              <a16:creationId xmlns:a16="http://schemas.microsoft.com/office/drawing/2014/main" id="{09B65299-9674-4C7D-A998-3D632E880A6E}"/>
            </a:ext>
          </a:extLst>
        </xdr:cNvPr>
        <xdr:cNvSpPr>
          <a:spLocks noChangeShapeType="1"/>
        </xdr:cNvSpPr>
      </xdr:nvSpPr>
      <xdr:spPr bwMode="auto">
        <a:xfrm flipH="1">
          <a:off x="1943100" y="83324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548</xdr:row>
      <xdr:rowOff>0</xdr:rowOff>
    </xdr:from>
    <xdr:to>
      <xdr:col>2</xdr:col>
      <xdr:colOff>123825</xdr:colOff>
      <xdr:row>548</xdr:row>
      <xdr:rowOff>0</xdr:rowOff>
    </xdr:to>
    <xdr:sp macro="" textlink="">
      <xdr:nvSpPr>
        <xdr:cNvPr id="81" name="Line 8">
          <a:extLst>
            <a:ext uri="{FF2B5EF4-FFF2-40B4-BE49-F238E27FC236}">
              <a16:creationId xmlns:a16="http://schemas.microsoft.com/office/drawing/2014/main" id="{74DB279A-8B3E-45EA-A43F-1E5B1393618D}"/>
            </a:ext>
          </a:extLst>
        </xdr:cNvPr>
        <xdr:cNvSpPr>
          <a:spLocks noChangeShapeType="1"/>
        </xdr:cNvSpPr>
      </xdr:nvSpPr>
      <xdr:spPr bwMode="auto">
        <a:xfrm flipH="1">
          <a:off x="1943100" y="99841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95250</xdr:rowOff>
    </xdr:from>
    <xdr:to>
      <xdr:col>2</xdr:col>
      <xdr:colOff>38100</xdr:colOff>
      <xdr:row>430</xdr:row>
      <xdr:rowOff>104775</xdr:rowOff>
    </xdr:to>
    <xdr:sp macro="" textlink="">
      <xdr:nvSpPr>
        <xdr:cNvPr id="82" name="Line 7">
          <a:extLst>
            <a:ext uri="{FF2B5EF4-FFF2-40B4-BE49-F238E27FC236}">
              <a16:creationId xmlns:a16="http://schemas.microsoft.com/office/drawing/2014/main" id="{B2DAB10A-4A20-4E0B-B236-74F4C85B2675}"/>
            </a:ext>
          </a:extLst>
        </xdr:cNvPr>
        <xdr:cNvSpPr>
          <a:spLocks noChangeShapeType="1"/>
        </xdr:cNvSpPr>
      </xdr:nvSpPr>
      <xdr:spPr bwMode="auto">
        <a:xfrm flipH="1" flipV="1">
          <a:off x="1409700" y="797052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431</xdr:row>
      <xdr:rowOff>114300</xdr:rowOff>
    </xdr:from>
    <xdr:to>
      <xdr:col>2</xdr:col>
      <xdr:colOff>0</xdr:colOff>
      <xdr:row>431</xdr:row>
      <xdr:rowOff>114300</xdr:rowOff>
    </xdr:to>
    <xdr:sp macro="" textlink="">
      <xdr:nvSpPr>
        <xdr:cNvPr id="83" name="Line 8">
          <a:extLst>
            <a:ext uri="{FF2B5EF4-FFF2-40B4-BE49-F238E27FC236}">
              <a16:creationId xmlns:a16="http://schemas.microsoft.com/office/drawing/2014/main" id="{29CED358-EF05-41CB-8625-493B5FC49F3D}"/>
            </a:ext>
          </a:extLst>
        </xdr:cNvPr>
        <xdr:cNvSpPr>
          <a:spLocks noChangeShapeType="1"/>
        </xdr:cNvSpPr>
      </xdr:nvSpPr>
      <xdr:spPr bwMode="auto">
        <a:xfrm flipH="1">
          <a:off x="1409700" y="79895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442</xdr:row>
      <xdr:rowOff>114300</xdr:rowOff>
    </xdr:from>
    <xdr:to>
      <xdr:col>2</xdr:col>
      <xdr:colOff>123825</xdr:colOff>
      <xdr:row>442</xdr:row>
      <xdr:rowOff>114300</xdr:rowOff>
    </xdr:to>
    <xdr:sp macro="" textlink="">
      <xdr:nvSpPr>
        <xdr:cNvPr id="84" name="Line 8">
          <a:extLst>
            <a:ext uri="{FF2B5EF4-FFF2-40B4-BE49-F238E27FC236}">
              <a16:creationId xmlns:a16="http://schemas.microsoft.com/office/drawing/2014/main" id="{2B998DA6-CDAB-4906-960C-1F0A95B432E1}"/>
            </a:ext>
          </a:extLst>
        </xdr:cNvPr>
        <xdr:cNvSpPr>
          <a:spLocks noChangeShapeType="1"/>
        </xdr:cNvSpPr>
      </xdr:nvSpPr>
      <xdr:spPr bwMode="auto">
        <a:xfrm flipH="1">
          <a:off x="1943100" y="81781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95250</xdr:rowOff>
    </xdr:from>
    <xdr:to>
      <xdr:col>2</xdr:col>
      <xdr:colOff>38100</xdr:colOff>
      <xdr:row>470</xdr:row>
      <xdr:rowOff>104775</xdr:rowOff>
    </xdr:to>
    <xdr:sp macro="" textlink="">
      <xdr:nvSpPr>
        <xdr:cNvPr id="85" name="Line 7">
          <a:extLst>
            <a:ext uri="{FF2B5EF4-FFF2-40B4-BE49-F238E27FC236}">
              <a16:creationId xmlns:a16="http://schemas.microsoft.com/office/drawing/2014/main" id="{06827073-383C-4BB6-82D6-DA25C99C3725}"/>
            </a:ext>
          </a:extLst>
        </xdr:cNvPr>
        <xdr:cNvSpPr>
          <a:spLocks noChangeShapeType="1"/>
        </xdr:cNvSpPr>
      </xdr:nvSpPr>
      <xdr:spPr bwMode="auto">
        <a:xfrm flipH="1" flipV="1">
          <a:off x="1409700" y="865632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114300</xdr:rowOff>
    </xdr:from>
    <xdr:to>
      <xdr:col>2</xdr:col>
      <xdr:colOff>0</xdr:colOff>
      <xdr:row>471</xdr:row>
      <xdr:rowOff>114300</xdr:rowOff>
    </xdr:to>
    <xdr:sp macro="" textlink="">
      <xdr:nvSpPr>
        <xdr:cNvPr id="86" name="Line 8">
          <a:extLst>
            <a:ext uri="{FF2B5EF4-FFF2-40B4-BE49-F238E27FC236}">
              <a16:creationId xmlns:a16="http://schemas.microsoft.com/office/drawing/2014/main" id="{3F9766EE-24D7-4F0E-971D-01DF11B3E1DF}"/>
            </a:ext>
          </a:extLst>
        </xdr:cNvPr>
        <xdr:cNvSpPr>
          <a:spLocks noChangeShapeType="1"/>
        </xdr:cNvSpPr>
      </xdr:nvSpPr>
      <xdr:spPr bwMode="auto">
        <a:xfrm flipH="1">
          <a:off x="1409700" y="86753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267</xdr:row>
      <xdr:rowOff>95250</xdr:rowOff>
    </xdr:from>
    <xdr:to>
      <xdr:col>3</xdr:col>
      <xdr:colOff>38100</xdr:colOff>
      <xdr:row>267</xdr:row>
      <xdr:rowOff>104775</xdr:rowOff>
    </xdr:to>
    <xdr:sp macro="" textlink="">
      <xdr:nvSpPr>
        <xdr:cNvPr id="87" name="Line 7">
          <a:extLst>
            <a:ext uri="{FF2B5EF4-FFF2-40B4-BE49-F238E27FC236}">
              <a16:creationId xmlns:a16="http://schemas.microsoft.com/office/drawing/2014/main" id="{D0C33880-89CD-4E0C-85D4-8A3B4309472A}"/>
            </a:ext>
          </a:extLst>
        </xdr:cNvPr>
        <xdr:cNvSpPr>
          <a:spLocks noChangeShapeType="1"/>
        </xdr:cNvSpPr>
      </xdr:nvSpPr>
      <xdr:spPr bwMode="auto">
        <a:xfrm flipH="1" flipV="1">
          <a:off x="1866900" y="51349275"/>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268</xdr:row>
      <xdr:rowOff>114300</xdr:rowOff>
    </xdr:from>
    <xdr:to>
      <xdr:col>3</xdr:col>
      <xdr:colOff>0</xdr:colOff>
      <xdr:row>268</xdr:row>
      <xdr:rowOff>114300</xdr:rowOff>
    </xdr:to>
    <xdr:sp macro="" textlink="">
      <xdr:nvSpPr>
        <xdr:cNvPr id="88" name="Line 8">
          <a:extLst>
            <a:ext uri="{FF2B5EF4-FFF2-40B4-BE49-F238E27FC236}">
              <a16:creationId xmlns:a16="http://schemas.microsoft.com/office/drawing/2014/main" id="{0AD6D943-3380-44C6-8850-CC2087DF4A18}"/>
            </a:ext>
          </a:extLst>
        </xdr:cNvPr>
        <xdr:cNvSpPr>
          <a:spLocks noChangeShapeType="1"/>
        </xdr:cNvSpPr>
      </xdr:nvSpPr>
      <xdr:spPr bwMode="auto">
        <a:xfrm flipH="1">
          <a:off x="1943100" y="515397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442</xdr:row>
      <xdr:rowOff>114300</xdr:rowOff>
    </xdr:from>
    <xdr:to>
      <xdr:col>2</xdr:col>
      <xdr:colOff>123825</xdr:colOff>
      <xdr:row>442</xdr:row>
      <xdr:rowOff>114300</xdr:rowOff>
    </xdr:to>
    <xdr:sp macro="" textlink="">
      <xdr:nvSpPr>
        <xdr:cNvPr id="89" name="Line 8">
          <a:extLst>
            <a:ext uri="{FF2B5EF4-FFF2-40B4-BE49-F238E27FC236}">
              <a16:creationId xmlns:a16="http://schemas.microsoft.com/office/drawing/2014/main" id="{12985B87-99F3-4DB3-B2B1-BFEBEDA9F93F}"/>
            </a:ext>
          </a:extLst>
        </xdr:cNvPr>
        <xdr:cNvSpPr>
          <a:spLocks noChangeShapeType="1"/>
        </xdr:cNvSpPr>
      </xdr:nvSpPr>
      <xdr:spPr bwMode="auto">
        <a:xfrm flipH="1">
          <a:off x="1943100" y="81781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95250</xdr:rowOff>
    </xdr:from>
    <xdr:to>
      <xdr:col>2</xdr:col>
      <xdr:colOff>38100</xdr:colOff>
      <xdr:row>470</xdr:row>
      <xdr:rowOff>104775</xdr:rowOff>
    </xdr:to>
    <xdr:sp macro="" textlink="">
      <xdr:nvSpPr>
        <xdr:cNvPr id="90" name="Line 7">
          <a:extLst>
            <a:ext uri="{FF2B5EF4-FFF2-40B4-BE49-F238E27FC236}">
              <a16:creationId xmlns:a16="http://schemas.microsoft.com/office/drawing/2014/main" id="{3ADB7D56-634F-41CD-B1E2-481047A13547}"/>
            </a:ext>
          </a:extLst>
        </xdr:cNvPr>
        <xdr:cNvSpPr>
          <a:spLocks noChangeShapeType="1"/>
        </xdr:cNvSpPr>
      </xdr:nvSpPr>
      <xdr:spPr bwMode="auto">
        <a:xfrm flipH="1" flipV="1">
          <a:off x="1409700" y="865632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114300</xdr:rowOff>
    </xdr:from>
    <xdr:to>
      <xdr:col>2</xdr:col>
      <xdr:colOff>0</xdr:colOff>
      <xdr:row>471</xdr:row>
      <xdr:rowOff>114300</xdr:rowOff>
    </xdr:to>
    <xdr:sp macro="" textlink="">
      <xdr:nvSpPr>
        <xdr:cNvPr id="91" name="Line 8">
          <a:extLst>
            <a:ext uri="{FF2B5EF4-FFF2-40B4-BE49-F238E27FC236}">
              <a16:creationId xmlns:a16="http://schemas.microsoft.com/office/drawing/2014/main" id="{E85C9F5B-E388-46DF-918C-B09C75AA7D5D}"/>
            </a:ext>
          </a:extLst>
        </xdr:cNvPr>
        <xdr:cNvSpPr>
          <a:spLocks noChangeShapeType="1"/>
        </xdr:cNvSpPr>
      </xdr:nvSpPr>
      <xdr:spPr bwMode="auto">
        <a:xfrm flipH="1">
          <a:off x="1409700" y="86753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267</xdr:row>
      <xdr:rowOff>95250</xdr:rowOff>
    </xdr:from>
    <xdr:to>
      <xdr:col>3</xdr:col>
      <xdr:colOff>38100</xdr:colOff>
      <xdr:row>267</xdr:row>
      <xdr:rowOff>104775</xdr:rowOff>
    </xdr:to>
    <xdr:sp macro="" textlink="">
      <xdr:nvSpPr>
        <xdr:cNvPr id="92" name="Line 7">
          <a:extLst>
            <a:ext uri="{FF2B5EF4-FFF2-40B4-BE49-F238E27FC236}">
              <a16:creationId xmlns:a16="http://schemas.microsoft.com/office/drawing/2014/main" id="{5297506A-BB69-40A5-B14D-67C1DE6968C7}"/>
            </a:ext>
          </a:extLst>
        </xdr:cNvPr>
        <xdr:cNvSpPr>
          <a:spLocks noChangeShapeType="1"/>
        </xdr:cNvSpPr>
      </xdr:nvSpPr>
      <xdr:spPr bwMode="auto">
        <a:xfrm flipH="1" flipV="1">
          <a:off x="1866900" y="51349275"/>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268</xdr:row>
      <xdr:rowOff>114300</xdr:rowOff>
    </xdr:from>
    <xdr:to>
      <xdr:col>3</xdr:col>
      <xdr:colOff>0</xdr:colOff>
      <xdr:row>268</xdr:row>
      <xdr:rowOff>114300</xdr:rowOff>
    </xdr:to>
    <xdr:sp macro="" textlink="">
      <xdr:nvSpPr>
        <xdr:cNvPr id="93" name="Line 8">
          <a:extLst>
            <a:ext uri="{FF2B5EF4-FFF2-40B4-BE49-F238E27FC236}">
              <a16:creationId xmlns:a16="http://schemas.microsoft.com/office/drawing/2014/main" id="{03EB1F69-4B12-4F22-A579-830BEDF7A59F}"/>
            </a:ext>
          </a:extLst>
        </xdr:cNvPr>
        <xdr:cNvSpPr>
          <a:spLocks noChangeShapeType="1"/>
        </xdr:cNvSpPr>
      </xdr:nvSpPr>
      <xdr:spPr bwMode="auto">
        <a:xfrm flipH="1">
          <a:off x="1943100" y="515397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442</xdr:row>
      <xdr:rowOff>114300</xdr:rowOff>
    </xdr:from>
    <xdr:to>
      <xdr:col>2</xdr:col>
      <xdr:colOff>123825</xdr:colOff>
      <xdr:row>442</xdr:row>
      <xdr:rowOff>114300</xdr:rowOff>
    </xdr:to>
    <xdr:sp macro="" textlink="">
      <xdr:nvSpPr>
        <xdr:cNvPr id="94" name="Line 8">
          <a:extLst>
            <a:ext uri="{FF2B5EF4-FFF2-40B4-BE49-F238E27FC236}">
              <a16:creationId xmlns:a16="http://schemas.microsoft.com/office/drawing/2014/main" id="{5A821892-31D0-4A50-A34B-C038DC6CE6B0}"/>
            </a:ext>
          </a:extLst>
        </xdr:cNvPr>
        <xdr:cNvSpPr>
          <a:spLocks noChangeShapeType="1"/>
        </xdr:cNvSpPr>
      </xdr:nvSpPr>
      <xdr:spPr bwMode="auto">
        <a:xfrm flipH="1">
          <a:off x="1943100" y="81781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95250</xdr:rowOff>
    </xdr:from>
    <xdr:to>
      <xdr:col>2</xdr:col>
      <xdr:colOff>38100</xdr:colOff>
      <xdr:row>470</xdr:row>
      <xdr:rowOff>104775</xdr:rowOff>
    </xdr:to>
    <xdr:sp macro="" textlink="">
      <xdr:nvSpPr>
        <xdr:cNvPr id="95" name="Line 7">
          <a:extLst>
            <a:ext uri="{FF2B5EF4-FFF2-40B4-BE49-F238E27FC236}">
              <a16:creationId xmlns:a16="http://schemas.microsoft.com/office/drawing/2014/main" id="{B0CD4990-B139-4163-A9C2-DF148A17C0A4}"/>
            </a:ext>
          </a:extLst>
        </xdr:cNvPr>
        <xdr:cNvSpPr>
          <a:spLocks noChangeShapeType="1"/>
        </xdr:cNvSpPr>
      </xdr:nvSpPr>
      <xdr:spPr bwMode="auto">
        <a:xfrm flipH="1" flipV="1">
          <a:off x="1409700" y="865632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114300</xdr:rowOff>
    </xdr:from>
    <xdr:to>
      <xdr:col>2</xdr:col>
      <xdr:colOff>0</xdr:colOff>
      <xdr:row>471</xdr:row>
      <xdr:rowOff>114300</xdr:rowOff>
    </xdr:to>
    <xdr:sp macro="" textlink="">
      <xdr:nvSpPr>
        <xdr:cNvPr id="96" name="Line 8">
          <a:extLst>
            <a:ext uri="{FF2B5EF4-FFF2-40B4-BE49-F238E27FC236}">
              <a16:creationId xmlns:a16="http://schemas.microsoft.com/office/drawing/2014/main" id="{EC985096-A84C-4C16-9CCC-D0EC9355A95B}"/>
            </a:ext>
          </a:extLst>
        </xdr:cNvPr>
        <xdr:cNvSpPr>
          <a:spLocks noChangeShapeType="1"/>
        </xdr:cNvSpPr>
      </xdr:nvSpPr>
      <xdr:spPr bwMode="auto">
        <a:xfrm flipH="1">
          <a:off x="1409700" y="86753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267</xdr:row>
      <xdr:rowOff>95250</xdr:rowOff>
    </xdr:from>
    <xdr:to>
      <xdr:col>3</xdr:col>
      <xdr:colOff>38100</xdr:colOff>
      <xdr:row>267</xdr:row>
      <xdr:rowOff>104775</xdr:rowOff>
    </xdr:to>
    <xdr:sp macro="" textlink="">
      <xdr:nvSpPr>
        <xdr:cNvPr id="97" name="Line 7">
          <a:extLst>
            <a:ext uri="{FF2B5EF4-FFF2-40B4-BE49-F238E27FC236}">
              <a16:creationId xmlns:a16="http://schemas.microsoft.com/office/drawing/2014/main" id="{710906DF-1134-4381-B767-9B7B46ED4DC0}"/>
            </a:ext>
          </a:extLst>
        </xdr:cNvPr>
        <xdr:cNvSpPr>
          <a:spLocks noChangeShapeType="1"/>
        </xdr:cNvSpPr>
      </xdr:nvSpPr>
      <xdr:spPr bwMode="auto">
        <a:xfrm flipH="1" flipV="1">
          <a:off x="1866900" y="51349275"/>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268</xdr:row>
      <xdr:rowOff>114300</xdr:rowOff>
    </xdr:from>
    <xdr:to>
      <xdr:col>3</xdr:col>
      <xdr:colOff>0</xdr:colOff>
      <xdr:row>268</xdr:row>
      <xdr:rowOff>114300</xdr:rowOff>
    </xdr:to>
    <xdr:sp macro="" textlink="">
      <xdr:nvSpPr>
        <xdr:cNvPr id="98" name="Line 8">
          <a:extLst>
            <a:ext uri="{FF2B5EF4-FFF2-40B4-BE49-F238E27FC236}">
              <a16:creationId xmlns:a16="http://schemas.microsoft.com/office/drawing/2014/main" id="{A84B3FED-0538-4801-905A-833304546195}"/>
            </a:ext>
          </a:extLst>
        </xdr:cNvPr>
        <xdr:cNvSpPr>
          <a:spLocks noChangeShapeType="1"/>
        </xdr:cNvSpPr>
      </xdr:nvSpPr>
      <xdr:spPr bwMode="auto">
        <a:xfrm flipH="1">
          <a:off x="1943100" y="515397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548</xdr:row>
      <xdr:rowOff>114300</xdr:rowOff>
    </xdr:from>
    <xdr:to>
      <xdr:col>2</xdr:col>
      <xdr:colOff>57150</xdr:colOff>
      <xdr:row>548</xdr:row>
      <xdr:rowOff>114300</xdr:rowOff>
    </xdr:to>
    <xdr:sp macro="" textlink="">
      <xdr:nvSpPr>
        <xdr:cNvPr id="99" name="Line 8">
          <a:extLst>
            <a:ext uri="{FF2B5EF4-FFF2-40B4-BE49-F238E27FC236}">
              <a16:creationId xmlns:a16="http://schemas.microsoft.com/office/drawing/2014/main" id="{1FE1FB6A-3DF9-4144-BB85-B36087A7411B}"/>
            </a:ext>
          </a:extLst>
        </xdr:cNvPr>
        <xdr:cNvSpPr>
          <a:spLocks noChangeShapeType="1"/>
        </xdr:cNvSpPr>
      </xdr:nvSpPr>
      <xdr:spPr bwMode="auto">
        <a:xfrm flipH="1">
          <a:off x="1943100" y="99955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435</xdr:row>
      <xdr:rowOff>114300</xdr:rowOff>
    </xdr:from>
    <xdr:to>
      <xdr:col>2</xdr:col>
      <xdr:colOff>57150</xdr:colOff>
      <xdr:row>435</xdr:row>
      <xdr:rowOff>114300</xdr:rowOff>
    </xdr:to>
    <xdr:sp macro="" textlink="">
      <xdr:nvSpPr>
        <xdr:cNvPr id="100" name="Line 8">
          <a:extLst>
            <a:ext uri="{FF2B5EF4-FFF2-40B4-BE49-F238E27FC236}">
              <a16:creationId xmlns:a16="http://schemas.microsoft.com/office/drawing/2014/main" id="{25623BFA-D426-4B4A-8591-99C8DC1681F3}"/>
            </a:ext>
          </a:extLst>
        </xdr:cNvPr>
        <xdr:cNvSpPr>
          <a:spLocks noChangeShapeType="1"/>
        </xdr:cNvSpPr>
      </xdr:nvSpPr>
      <xdr:spPr bwMode="auto">
        <a:xfrm flipH="1">
          <a:off x="1943100" y="80581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442</xdr:row>
      <xdr:rowOff>114300</xdr:rowOff>
    </xdr:from>
    <xdr:to>
      <xdr:col>2</xdr:col>
      <xdr:colOff>76200</xdr:colOff>
      <xdr:row>442</xdr:row>
      <xdr:rowOff>114300</xdr:rowOff>
    </xdr:to>
    <xdr:sp macro="" textlink="">
      <xdr:nvSpPr>
        <xdr:cNvPr id="101" name="Line 8">
          <a:extLst>
            <a:ext uri="{FF2B5EF4-FFF2-40B4-BE49-F238E27FC236}">
              <a16:creationId xmlns:a16="http://schemas.microsoft.com/office/drawing/2014/main" id="{70549FD3-CEA7-4B90-B602-31F31CAFCD74}"/>
            </a:ext>
          </a:extLst>
        </xdr:cNvPr>
        <xdr:cNvSpPr>
          <a:spLocks noChangeShapeType="1"/>
        </xdr:cNvSpPr>
      </xdr:nvSpPr>
      <xdr:spPr bwMode="auto">
        <a:xfrm flipH="1">
          <a:off x="1943100" y="81781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95250</xdr:rowOff>
    </xdr:from>
    <xdr:to>
      <xdr:col>2</xdr:col>
      <xdr:colOff>38100</xdr:colOff>
      <xdr:row>470</xdr:row>
      <xdr:rowOff>104775</xdr:rowOff>
    </xdr:to>
    <xdr:sp macro="" textlink="">
      <xdr:nvSpPr>
        <xdr:cNvPr id="102" name="Line 7">
          <a:extLst>
            <a:ext uri="{FF2B5EF4-FFF2-40B4-BE49-F238E27FC236}">
              <a16:creationId xmlns:a16="http://schemas.microsoft.com/office/drawing/2014/main" id="{45B719BD-3FB8-40F8-916B-F844AC10C79A}"/>
            </a:ext>
          </a:extLst>
        </xdr:cNvPr>
        <xdr:cNvSpPr>
          <a:spLocks noChangeShapeType="1"/>
        </xdr:cNvSpPr>
      </xdr:nvSpPr>
      <xdr:spPr bwMode="auto">
        <a:xfrm flipH="1" flipV="1">
          <a:off x="1409700" y="865632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114300</xdr:rowOff>
    </xdr:from>
    <xdr:to>
      <xdr:col>2</xdr:col>
      <xdr:colOff>0</xdr:colOff>
      <xdr:row>471</xdr:row>
      <xdr:rowOff>114300</xdr:rowOff>
    </xdr:to>
    <xdr:sp macro="" textlink="">
      <xdr:nvSpPr>
        <xdr:cNvPr id="103" name="Line 8">
          <a:extLst>
            <a:ext uri="{FF2B5EF4-FFF2-40B4-BE49-F238E27FC236}">
              <a16:creationId xmlns:a16="http://schemas.microsoft.com/office/drawing/2014/main" id="{9FA5CE4B-C9B7-4E42-8283-406713624CE6}"/>
            </a:ext>
          </a:extLst>
        </xdr:cNvPr>
        <xdr:cNvSpPr>
          <a:spLocks noChangeShapeType="1"/>
        </xdr:cNvSpPr>
      </xdr:nvSpPr>
      <xdr:spPr bwMode="auto">
        <a:xfrm flipH="1">
          <a:off x="1409700" y="86753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267</xdr:row>
      <xdr:rowOff>95250</xdr:rowOff>
    </xdr:from>
    <xdr:to>
      <xdr:col>3</xdr:col>
      <xdr:colOff>38100</xdr:colOff>
      <xdr:row>267</xdr:row>
      <xdr:rowOff>104775</xdr:rowOff>
    </xdr:to>
    <xdr:sp macro="" textlink="">
      <xdr:nvSpPr>
        <xdr:cNvPr id="104" name="Line 7">
          <a:extLst>
            <a:ext uri="{FF2B5EF4-FFF2-40B4-BE49-F238E27FC236}">
              <a16:creationId xmlns:a16="http://schemas.microsoft.com/office/drawing/2014/main" id="{62E2F99F-3A8B-4D06-A276-878034C9290E}"/>
            </a:ext>
          </a:extLst>
        </xdr:cNvPr>
        <xdr:cNvSpPr>
          <a:spLocks noChangeShapeType="1"/>
        </xdr:cNvSpPr>
      </xdr:nvSpPr>
      <xdr:spPr bwMode="auto">
        <a:xfrm flipH="1" flipV="1">
          <a:off x="1866900" y="51349275"/>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268</xdr:row>
      <xdr:rowOff>114300</xdr:rowOff>
    </xdr:from>
    <xdr:to>
      <xdr:col>3</xdr:col>
      <xdr:colOff>0</xdr:colOff>
      <xdr:row>268</xdr:row>
      <xdr:rowOff>114300</xdr:rowOff>
    </xdr:to>
    <xdr:sp macro="" textlink="">
      <xdr:nvSpPr>
        <xdr:cNvPr id="105" name="Line 8">
          <a:extLst>
            <a:ext uri="{FF2B5EF4-FFF2-40B4-BE49-F238E27FC236}">
              <a16:creationId xmlns:a16="http://schemas.microsoft.com/office/drawing/2014/main" id="{B1B4D48C-B6A1-452A-8017-710425A28EAE}"/>
            </a:ext>
          </a:extLst>
        </xdr:cNvPr>
        <xdr:cNvSpPr>
          <a:spLocks noChangeShapeType="1"/>
        </xdr:cNvSpPr>
      </xdr:nvSpPr>
      <xdr:spPr bwMode="auto">
        <a:xfrm flipH="1">
          <a:off x="1943100" y="515397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429</xdr:row>
      <xdr:rowOff>114300</xdr:rowOff>
    </xdr:from>
    <xdr:to>
      <xdr:col>2</xdr:col>
      <xdr:colOff>76200</xdr:colOff>
      <xdr:row>429</xdr:row>
      <xdr:rowOff>114300</xdr:rowOff>
    </xdr:to>
    <xdr:sp macro="" textlink="">
      <xdr:nvSpPr>
        <xdr:cNvPr id="106" name="Line 8">
          <a:extLst>
            <a:ext uri="{FF2B5EF4-FFF2-40B4-BE49-F238E27FC236}">
              <a16:creationId xmlns:a16="http://schemas.microsoft.com/office/drawing/2014/main" id="{C36951EF-B940-4A1C-BB3A-C5E17A4B06B4}"/>
            </a:ext>
          </a:extLst>
        </xdr:cNvPr>
        <xdr:cNvSpPr>
          <a:spLocks noChangeShapeType="1"/>
        </xdr:cNvSpPr>
      </xdr:nvSpPr>
      <xdr:spPr bwMode="auto">
        <a:xfrm flipH="1">
          <a:off x="1943100" y="7955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456</xdr:row>
      <xdr:rowOff>95250</xdr:rowOff>
    </xdr:from>
    <xdr:to>
      <xdr:col>2</xdr:col>
      <xdr:colOff>38100</xdr:colOff>
      <xdr:row>456</xdr:row>
      <xdr:rowOff>104775</xdr:rowOff>
    </xdr:to>
    <xdr:sp macro="" textlink="">
      <xdr:nvSpPr>
        <xdr:cNvPr id="107" name="Line 7">
          <a:extLst>
            <a:ext uri="{FF2B5EF4-FFF2-40B4-BE49-F238E27FC236}">
              <a16:creationId xmlns:a16="http://schemas.microsoft.com/office/drawing/2014/main" id="{0FEFD7EF-DDFD-4523-A6B9-0756614DC56E}"/>
            </a:ext>
          </a:extLst>
        </xdr:cNvPr>
        <xdr:cNvSpPr>
          <a:spLocks noChangeShapeType="1"/>
        </xdr:cNvSpPr>
      </xdr:nvSpPr>
      <xdr:spPr bwMode="auto">
        <a:xfrm flipH="1" flipV="1">
          <a:off x="1409700" y="841629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457</xdr:row>
      <xdr:rowOff>114300</xdr:rowOff>
    </xdr:from>
    <xdr:to>
      <xdr:col>2</xdr:col>
      <xdr:colOff>0</xdr:colOff>
      <xdr:row>457</xdr:row>
      <xdr:rowOff>114300</xdr:rowOff>
    </xdr:to>
    <xdr:sp macro="" textlink="">
      <xdr:nvSpPr>
        <xdr:cNvPr id="108" name="Line 8">
          <a:extLst>
            <a:ext uri="{FF2B5EF4-FFF2-40B4-BE49-F238E27FC236}">
              <a16:creationId xmlns:a16="http://schemas.microsoft.com/office/drawing/2014/main" id="{7970BFB7-9470-4D35-B4CC-647D3BABFA68}"/>
            </a:ext>
          </a:extLst>
        </xdr:cNvPr>
        <xdr:cNvSpPr>
          <a:spLocks noChangeShapeType="1"/>
        </xdr:cNvSpPr>
      </xdr:nvSpPr>
      <xdr:spPr bwMode="auto">
        <a:xfrm flipH="1">
          <a:off x="1409700" y="84353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515</xdr:row>
      <xdr:rowOff>114300</xdr:rowOff>
    </xdr:from>
    <xdr:to>
      <xdr:col>2</xdr:col>
      <xdr:colOff>76200</xdr:colOff>
      <xdr:row>515</xdr:row>
      <xdr:rowOff>114300</xdr:rowOff>
    </xdr:to>
    <xdr:sp macro="" textlink="">
      <xdr:nvSpPr>
        <xdr:cNvPr id="109" name="Line 8">
          <a:extLst>
            <a:ext uri="{FF2B5EF4-FFF2-40B4-BE49-F238E27FC236}">
              <a16:creationId xmlns:a16="http://schemas.microsoft.com/office/drawing/2014/main" id="{64194A55-434F-4AFE-B7D2-EB68B7563318}"/>
            </a:ext>
          </a:extLst>
        </xdr:cNvPr>
        <xdr:cNvSpPr>
          <a:spLocks noChangeShapeType="1"/>
        </xdr:cNvSpPr>
      </xdr:nvSpPr>
      <xdr:spPr bwMode="auto">
        <a:xfrm flipH="1">
          <a:off x="1485900" y="94297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410</xdr:row>
      <xdr:rowOff>114300</xdr:rowOff>
    </xdr:from>
    <xdr:to>
      <xdr:col>2</xdr:col>
      <xdr:colOff>76200</xdr:colOff>
      <xdr:row>410</xdr:row>
      <xdr:rowOff>114300</xdr:rowOff>
    </xdr:to>
    <xdr:sp macro="" textlink="">
      <xdr:nvSpPr>
        <xdr:cNvPr id="110" name="Line 8">
          <a:extLst>
            <a:ext uri="{FF2B5EF4-FFF2-40B4-BE49-F238E27FC236}">
              <a16:creationId xmlns:a16="http://schemas.microsoft.com/office/drawing/2014/main" id="{406BB402-A6E4-43FA-9B9F-AB4520A5AD89}"/>
            </a:ext>
          </a:extLst>
        </xdr:cNvPr>
        <xdr:cNvSpPr>
          <a:spLocks noChangeShapeType="1"/>
        </xdr:cNvSpPr>
      </xdr:nvSpPr>
      <xdr:spPr bwMode="auto">
        <a:xfrm flipH="1">
          <a:off x="1485900" y="76295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515</xdr:row>
      <xdr:rowOff>114300</xdr:rowOff>
    </xdr:from>
    <xdr:to>
      <xdr:col>2</xdr:col>
      <xdr:colOff>76200</xdr:colOff>
      <xdr:row>515</xdr:row>
      <xdr:rowOff>114300</xdr:rowOff>
    </xdr:to>
    <xdr:sp macro="" textlink="">
      <xdr:nvSpPr>
        <xdr:cNvPr id="111" name="Line 8">
          <a:extLst>
            <a:ext uri="{FF2B5EF4-FFF2-40B4-BE49-F238E27FC236}">
              <a16:creationId xmlns:a16="http://schemas.microsoft.com/office/drawing/2014/main" id="{15994B78-2EF1-42AA-9331-AFF8B3AF52C7}"/>
            </a:ext>
          </a:extLst>
        </xdr:cNvPr>
        <xdr:cNvSpPr>
          <a:spLocks noChangeShapeType="1"/>
        </xdr:cNvSpPr>
      </xdr:nvSpPr>
      <xdr:spPr bwMode="auto">
        <a:xfrm flipH="1">
          <a:off x="1485900" y="94297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410</xdr:row>
      <xdr:rowOff>114300</xdr:rowOff>
    </xdr:from>
    <xdr:to>
      <xdr:col>2</xdr:col>
      <xdr:colOff>76200</xdr:colOff>
      <xdr:row>410</xdr:row>
      <xdr:rowOff>114300</xdr:rowOff>
    </xdr:to>
    <xdr:sp macro="" textlink="">
      <xdr:nvSpPr>
        <xdr:cNvPr id="112" name="Line 8">
          <a:extLst>
            <a:ext uri="{FF2B5EF4-FFF2-40B4-BE49-F238E27FC236}">
              <a16:creationId xmlns:a16="http://schemas.microsoft.com/office/drawing/2014/main" id="{B536FE2B-4013-4EA4-BE8B-34D7E30677A4}"/>
            </a:ext>
          </a:extLst>
        </xdr:cNvPr>
        <xdr:cNvSpPr>
          <a:spLocks noChangeShapeType="1"/>
        </xdr:cNvSpPr>
      </xdr:nvSpPr>
      <xdr:spPr bwMode="auto">
        <a:xfrm flipH="1">
          <a:off x="1485900" y="76295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95250</xdr:rowOff>
    </xdr:from>
    <xdr:to>
      <xdr:col>2</xdr:col>
      <xdr:colOff>38100</xdr:colOff>
      <xdr:row>430</xdr:row>
      <xdr:rowOff>104775</xdr:rowOff>
    </xdr:to>
    <xdr:sp macro="" textlink="">
      <xdr:nvSpPr>
        <xdr:cNvPr id="113" name="Line 7">
          <a:extLst>
            <a:ext uri="{FF2B5EF4-FFF2-40B4-BE49-F238E27FC236}">
              <a16:creationId xmlns:a16="http://schemas.microsoft.com/office/drawing/2014/main" id="{AF673179-B70E-4CC7-8367-D1380E36A96E}"/>
            </a:ext>
          </a:extLst>
        </xdr:cNvPr>
        <xdr:cNvSpPr>
          <a:spLocks noChangeShapeType="1"/>
        </xdr:cNvSpPr>
      </xdr:nvSpPr>
      <xdr:spPr bwMode="auto">
        <a:xfrm flipH="1" flipV="1">
          <a:off x="1409700" y="797052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431</xdr:row>
      <xdr:rowOff>114300</xdr:rowOff>
    </xdr:from>
    <xdr:to>
      <xdr:col>2</xdr:col>
      <xdr:colOff>0</xdr:colOff>
      <xdr:row>431</xdr:row>
      <xdr:rowOff>114300</xdr:rowOff>
    </xdr:to>
    <xdr:sp macro="" textlink="">
      <xdr:nvSpPr>
        <xdr:cNvPr id="114" name="Line 8">
          <a:extLst>
            <a:ext uri="{FF2B5EF4-FFF2-40B4-BE49-F238E27FC236}">
              <a16:creationId xmlns:a16="http://schemas.microsoft.com/office/drawing/2014/main" id="{E5F1B35C-C4DD-4335-B34F-2B88FFF26B20}"/>
            </a:ext>
          </a:extLst>
        </xdr:cNvPr>
        <xdr:cNvSpPr>
          <a:spLocks noChangeShapeType="1"/>
        </xdr:cNvSpPr>
      </xdr:nvSpPr>
      <xdr:spPr bwMode="auto">
        <a:xfrm flipH="1">
          <a:off x="1409700" y="79895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429</xdr:row>
      <xdr:rowOff>114300</xdr:rowOff>
    </xdr:from>
    <xdr:to>
      <xdr:col>2</xdr:col>
      <xdr:colOff>76200</xdr:colOff>
      <xdr:row>429</xdr:row>
      <xdr:rowOff>114300</xdr:rowOff>
    </xdr:to>
    <xdr:sp macro="" textlink="">
      <xdr:nvSpPr>
        <xdr:cNvPr id="115" name="Line 8">
          <a:extLst>
            <a:ext uri="{FF2B5EF4-FFF2-40B4-BE49-F238E27FC236}">
              <a16:creationId xmlns:a16="http://schemas.microsoft.com/office/drawing/2014/main" id="{6DCC70B8-4805-4543-B309-8DA2FE8EC3B3}"/>
            </a:ext>
          </a:extLst>
        </xdr:cNvPr>
        <xdr:cNvSpPr>
          <a:spLocks noChangeShapeType="1"/>
        </xdr:cNvSpPr>
      </xdr:nvSpPr>
      <xdr:spPr bwMode="auto">
        <a:xfrm flipH="1">
          <a:off x="1943100" y="7955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456</xdr:row>
      <xdr:rowOff>95250</xdr:rowOff>
    </xdr:from>
    <xdr:to>
      <xdr:col>2</xdr:col>
      <xdr:colOff>38100</xdr:colOff>
      <xdr:row>456</xdr:row>
      <xdr:rowOff>104775</xdr:rowOff>
    </xdr:to>
    <xdr:sp macro="" textlink="">
      <xdr:nvSpPr>
        <xdr:cNvPr id="116" name="Line 7">
          <a:extLst>
            <a:ext uri="{FF2B5EF4-FFF2-40B4-BE49-F238E27FC236}">
              <a16:creationId xmlns:a16="http://schemas.microsoft.com/office/drawing/2014/main" id="{F49C7AA3-E25F-41C4-91E1-3FE0E2E105FA}"/>
            </a:ext>
          </a:extLst>
        </xdr:cNvPr>
        <xdr:cNvSpPr>
          <a:spLocks noChangeShapeType="1"/>
        </xdr:cNvSpPr>
      </xdr:nvSpPr>
      <xdr:spPr bwMode="auto">
        <a:xfrm flipH="1" flipV="1">
          <a:off x="1409700" y="841629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457</xdr:row>
      <xdr:rowOff>114300</xdr:rowOff>
    </xdr:from>
    <xdr:to>
      <xdr:col>2</xdr:col>
      <xdr:colOff>0</xdr:colOff>
      <xdr:row>457</xdr:row>
      <xdr:rowOff>114300</xdr:rowOff>
    </xdr:to>
    <xdr:sp macro="" textlink="">
      <xdr:nvSpPr>
        <xdr:cNvPr id="117" name="Line 8">
          <a:extLst>
            <a:ext uri="{FF2B5EF4-FFF2-40B4-BE49-F238E27FC236}">
              <a16:creationId xmlns:a16="http://schemas.microsoft.com/office/drawing/2014/main" id="{7208D819-D97C-4616-845B-C5FE6BFDEA8E}"/>
            </a:ext>
          </a:extLst>
        </xdr:cNvPr>
        <xdr:cNvSpPr>
          <a:spLocks noChangeShapeType="1"/>
        </xdr:cNvSpPr>
      </xdr:nvSpPr>
      <xdr:spPr bwMode="auto">
        <a:xfrm flipH="1">
          <a:off x="1409700" y="84353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433</xdr:row>
      <xdr:rowOff>114300</xdr:rowOff>
    </xdr:from>
    <xdr:to>
      <xdr:col>2</xdr:col>
      <xdr:colOff>76200</xdr:colOff>
      <xdr:row>433</xdr:row>
      <xdr:rowOff>114300</xdr:rowOff>
    </xdr:to>
    <xdr:sp macro="" textlink="">
      <xdr:nvSpPr>
        <xdr:cNvPr id="118" name="Line 8">
          <a:extLst>
            <a:ext uri="{FF2B5EF4-FFF2-40B4-BE49-F238E27FC236}">
              <a16:creationId xmlns:a16="http://schemas.microsoft.com/office/drawing/2014/main" id="{5A9F2E00-06AA-4F3D-901F-75059A27E997}"/>
            </a:ext>
          </a:extLst>
        </xdr:cNvPr>
        <xdr:cNvSpPr>
          <a:spLocks noChangeShapeType="1"/>
        </xdr:cNvSpPr>
      </xdr:nvSpPr>
      <xdr:spPr bwMode="auto">
        <a:xfrm flipH="1">
          <a:off x="1943100" y="8023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460</xdr:row>
      <xdr:rowOff>95250</xdr:rowOff>
    </xdr:from>
    <xdr:to>
      <xdr:col>2</xdr:col>
      <xdr:colOff>38100</xdr:colOff>
      <xdr:row>460</xdr:row>
      <xdr:rowOff>104775</xdr:rowOff>
    </xdr:to>
    <xdr:sp macro="" textlink="">
      <xdr:nvSpPr>
        <xdr:cNvPr id="119" name="Line 7">
          <a:extLst>
            <a:ext uri="{FF2B5EF4-FFF2-40B4-BE49-F238E27FC236}">
              <a16:creationId xmlns:a16="http://schemas.microsoft.com/office/drawing/2014/main" id="{58D5776E-6877-41DF-9B82-84F785675776}"/>
            </a:ext>
          </a:extLst>
        </xdr:cNvPr>
        <xdr:cNvSpPr>
          <a:spLocks noChangeShapeType="1"/>
        </xdr:cNvSpPr>
      </xdr:nvSpPr>
      <xdr:spPr bwMode="auto">
        <a:xfrm flipH="1" flipV="1">
          <a:off x="1409700" y="848487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461</xdr:row>
      <xdr:rowOff>114300</xdr:rowOff>
    </xdr:from>
    <xdr:to>
      <xdr:col>2</xdr:col>
      <xdr:colOff>0</xdr:colOff>
      <xdr:row>461</xdr:row>
      <xdr:rowOff>114300</xdr:rowOff>
    </xdr:to>
    <xdr:sp macro="" textlink="">
      <xdr:nvSpPr>
        <xdr:cNvPr id="120" name="Line 8">
          <a:extLst>
            <a:ext uri="{FF2B5EF4-FFF2-40B4-BE49-F238E27FC236}">
              <a16:creationId xmlns:a16="http://schemas.microsoft.com/office/drawing/2014/main" id="{82D606F1-394D-406A-9DCB-24B8928D78A4}"/>
            </a:ext>
          </a:extLst>
        </xdr:cNvPr>
        <xdr:cNvSpPr>
          <a:spLocks noChangeShapeType="1"/>
        </xdr:cNvSpPr>
      </xdr:nvSpPr>
      <xdr:spPr bwMode="auto">
        <a:xfrm flipH="1">
          <a:off x="1409700" y="85039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519</xdr:row>
      <xdr:rowOff>114300</xdr:rowOff>
    </xdr:from>
    <xdr:to>
      <xdr:col>2</xdr:col>
      <xdr:colOff>76200</xdr:colOff>
      <xdr:row>519</xdr:row>
      <xdr:rowOff>114300</xdr:rowOff>
    </xdr:to>
    <xdr:sp macro="" textlink="">
      <xdr:nvSpPr>
        <xdr:cNvPr id="121" name="Line 8">
          <a:extLst>
            <a:ext uri="{FF2B5EF4-FFF2-40B4-BE49-F238E27FC236}">
              <a16:creationId xmlns:a16="http://schemas.microsoft.com/office/drawing/2014/main" id="{01826C97-8626-4493-BEA2-3EAC289D635B}"/>
            </a:ext>
          </a:extLst>
        </xdr:cNvPr>
        <xdr:cNvSpPr>
          <a:spLocks noChangeShapeType="1"/>
        </xdr:cNvSpPr>
      </xdr:nvSpPr>
      <xdr:spPr bwMode="auto">
        <a:xfrm flipH="1">
          <a:off x="1485900" y="94983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414</xdr:row>
      <xdr:rowOff>114300</xdr:rowOff>
    </xdr:from>
    <xdr:to>
      <xdr:col>2</xdr:col>
      <xdr:colOff>76200</xdr:colOff>
      <xdr:row>414</xdr:row>
      <xdr:rowOff>114300</xdr:rowOff>
    </xdr:to>
    <xdr:sp macro="" textlink="">
      <xdr:nvSpPr>
        <xdr:cNvPr id="122" name="Line 8">
          <a:extLst>
            <a:ext uri="{FF2B5EF4-FFF2-40B4-BE49-F238E27FC236}">
              <a16:creationId xmlns:a16="http://schemas.microsoft.com/office/drawing/2014/main" id="{51AF0737-A429-4BF6-BBFB-78635F77D0C2}"/>
            </a:ext>
          </a:extLst>
        </xdr:cNvPr>
        <xdr:cNvSpPr>
          <a:spLocks noChangeShapeType="1"/>
        </xdr:cNvSpPr>
      </xdr:nvSpPr>
      <xdr:spPr bwMode="auto">
        <a:xfrm flipH="1">
          <a:off x="1485900" y="76981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519</xdr:row>
      <xdr:rowOff>114300</xdr:rowOff>
    </xdr:from>
    <xdr:to>
      <xdr:col>2</xdr:col>
      <xdr:colOff>76200</xdr:colOff>
      <xdr:row>519</xdr:row>
      <xdr:rowOff>114300</xdr:rowOff>
    </xdr:to>
    <xdr:sp macro="" textlink="">
      <xdr:nvSpPr>
        <xdr:cNvPr id="123" name="Line 8">
          <a:extLst>
            <a:ext uri="{FF2B5EF4-FFF2-40B4-BE49-F238E27FC236}">
              <a16:creationId xmlns:a16="http://schemas.microsoft.com/office/drawing/2014/main" id="{470D94CA-8F54-4C11-BC2A-301D2ACC79EA}"/>
            </a:ext>
          </a:extLst>
        </xdr:cNvPr>
        <xdr:cNvSpPr>
          <a:spLocks noChangeShapeType="1"/>
        </xdr:cNvSpPr>
      </xdr:nvSpPr>
      <xdr:spPr bwMode="auto">
        <a:xfrm flipH="1">
          <a:off x="1485900" y="94983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414</xdr:row>
      <xdr:rowOff>114300</xdr:rowOff>
    </xdr:from>
    <xdr:to>
      <xdr:col>2</xdr:col>
      <xdr:colOff>76200</xdr:colOff>
      <xdr:row>414</xdr:row>
      <xdr:rowOff>114300</xdr:rowOff>
    </xdr:to>
    <xdr:sp macro="" textlink="">
      <xdr:nvSpPr>
        <xdr:cNvPr id="124" name="Line 8">
          <a:extLst>
            <a:ext uri="{FF2B5EF4-FFF2-40B4-BE49-F238E27FC236}">
              <a16:creationId xmlns:a16="http://schemas.microsoft.com/office/drawing/2014/main" id="{FF58AC86-B72B-4D0F-89AB-2CB18553D3F9}"/>
            </a:ext>
          </a:extLst>
        </xdr:cNvPr>
        <xdr:cNvSpPr>
          <a:spLocks noChangeShapeType="1"/>
        </xdr:cNvSpPr>
      </xdr:nvSpPr>
      <xdr:spPr bwMode="auto">
        <a:xfrm flipH="1">
          <a:off x="1485900" y="76981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434</xdr:row>
      <xdr:rowOff>95250</xdr:rowOff>
    </xdr:from>
    <xdr:to>
      <xdr:col>2</xdr:col>
      <xdr:colOff>38100</xdr:colOff>
      <xdr:row>434</xdr:row>
      <xdr:rowOff>104775</xdr:rowOff>
    </xdr:to>
    <xdr:sp macro="" textlink="">
      <xdr:nvSpPr>
        <xdr:cNvPr id="125" name="Line 7">
          <a:extLst>
            <a:ext uri="{FF2B5EF4-FFF2-40B4-BE49-F238E27FC236}">
              <a16:creationId xmlns:a16="http://schemas.microsoft.com/office/drawing/2014/main" id="{B24AA507-CAF4-49DB-9C14-BB024725FB0C}"/>
            </a:ext>
          </a:extLst>
        </xdr:cNvPr>
        <xdr:cNvSpPr>
          <a:spLocks noChangeShapeType="1"/>
        </xdr:cNvSpPr>
      </xdr:nvSpPr>
      <xdr:spPr bwMode="auto">
        <a:xfrm flipH="1" flipV="1">
          <a:off x="1409700" y="803910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435</xdr:row>
      <xdr:rowOff>114300</xdr:rowOff>
    </xdr:from>
    <xdr:to>
      <xdr:col>2</xdr:col>
      <xdr:colOff>0</xdr:colOff>
      <xdr:row>435</xdr:row>
      <xdr:rowOff>114300</xdr:rowOff>
    </xdr:to>
    <xdr:sp macro="" textlink="">
      <xdr:nvSpPr>
        <xdr:cNvPr id="126" name="Line 8">
          <a:extLst>
            <a:ext uri="{FF2B5EF4-FFF2-40B4-BE49-F238E27FC236}">
              <a16:creationId xmlns:a16="http://schemas.microsoft.com/office/drawing/2014/main" id="{8EE1C1C9-2FA6-4AD4-8D0B-B37B70D5FB0E}"/>
            </a:ext>
          </a:extLst>
        </xdr:cNvPr>
        <xdr:cNvSpPr>
          <a:spLocks noChangeShapeType="1"/>
        </xdr:cNvSpPr>
      </xdr:nvSpPr>
      <xdr:spPr bwMode="auto">
        <a:xfrm flipH="1">
          <a:off x="1409700" y="80581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433</xdr:row>
      <xdr:rowOff>114300</xdr:rowOff>
    </xdr:from>
    <xdr:to>
      <xdr:col>2</xdr:col>
      <xdr:colOff>76200</xdr:colOff>
      <xdr:row>433</xdr:row>
      <xdr:rowOff>114300</xdr:rowOff>
    </xdr:to>
    <xdr:sp macro="" textlink="">
      <xdr:nvSpPr>
        <xdr:cNvPr id="127" name="Line 8">
          <a:extLst>
            <a:ext uri="{FF2B5EF4-FFF2-40B4-BE49-F238E27FC236}">
              <a16:creationId xmlns:a16="http://schemas.microsoft.com/office/drawing/2014/main" id="{F6A5909D-205D-41F4-98D7-931F3AAD9E2F}"/>
            </a:ext>
          </a:extLst>
        </xdr:cNvPr>
        <xdr:cNvSpPr>
          <a:spLocks noChangeShapeType="1"/>
        </xdr:cNvSpPr>
      </xdr:nvSpPr>
      <xdr:spPr bwMode="auto">
        <a:xfrm flipH="1">
          <a:off x="1943100" y="8023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460</xdr:row>
      <xdr:rowOff>95250</xdr:rowOff>
    </xdr:from>
    <xdr:to>
      <xdr:col>2</xdr:col>
      <xdr:colOff>38100</xdr:colOff>
      <xdr:row>460</xdr:row>
      <xdr:rowOff>104775</xdr:rowOff>
    </xdr:to>
    <xdr:sp macro="" textlink="">
      <xdr:nvSpPr>
        <xdr:cNvPr id="128" name="Line 7">
          <a:extLst>
            <a:ext uri="{FF2B5EF4-FFF2-40B4-BE49-F238E27FC236}">
              <a16:creationId xmlns:a16="http://schemas.microsoft.com/office/drawing/2014/main" id="{7450B6EE-283A-48B4-B929-3C392D7B8D4F}"/>
            </a:ext>
          </a:extLst>
        </xdr:cNvPr>
        <xdr:cNvSpPr>
          <a:spLocks noChangeShapeType="1"/>
        </xdr:cNvSpPr>
      </xdr:nvSpPr>
      <xdr:spPr bwMode="auto">
        <a:xfrm flipH="1" flipV="1">
          <a:off x="1409700" y="848487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461</xdr:row>
      <xdr:rowOff>114300</xdr:rowOff>
    </xdr:from>
    <xdr:to>
      <xdr:col>2</xdr:col>
      <xdr:colOff>0</xdr:colOff>
      <xdr:row>461</xdr:row>
      <xdr:rowOff>114300</xdr:rowOff>
    </xdr:to>
    <xdr:sp macro="" textlink="">
      <xdr:nvSpPr>
        <xdr:cNvPr id="129" name="Line 8">
          <a:extLst>
            <a:ext uri="{FF2B5EF4-FFF2-40B4-BE49-F238E27FC236}">
              <a16:creationId xmlns:a16="http://schemas.microsoft.com/office/drawing/2014/main" id="{90D07890-0480-456B-ACAA-B6F75E9F0915}"/>
            </a:ext>
          </a:extLst>
        </xdr:cNvPr>
        <xdr:cNvSpPr>
          <a:spLocks noChangeShapeType="1"/>
        </xdr:cNvSpPr>
      </xdr:nvSpPr>
      <xdr:spPr bwMode="auto">
        <a:xfrm flipH="1">
          <a:off x="1409700" y="85039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431</xdr:row>
      <xdr:rowOff>114300</xdr:rowOff>
    </xdr:from>
    <xdr:to>
      <xdr:col>2</xdr:col>
      <xdr:colOff>76200</xdr:colOff>
      <xdr:row>431</xdr:row>
      <xdr:rowOff>114300</xdr:rowOff>
    </xdr:to>
    <xdr:sp macro="" textlink="">
      <xdr:nvSpPr>
        <xdr:cNvPr id="130" name="Line 8">
          <a:extLst>
            <a:ext uri="{FF2B5EF4-FFF2-40B4-BE49-F238E27FC236}">
              <a16:creationId xmlns:a16="http://schemas.microsoft.com/office/drawing/2014/main" id="{C3075D7F-74BD-4ACC-A718-0C483D7D1104}"/>
            </a:ext>
          </a:extLst>
        </xdr:cNvPr>
        <xdr:cNvSpPr>
          <a:spLocks noChangeShapeType="1"/>
        </xdr:cNvSpPr>
      </xdr:nvSpPr>
      <xdr:spPr bwMode="auto">
        <a:xfrm flipH="1">
          <a:off x="1943100" y="79895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458</xdr:row>
      <xdr:rowOff>95250</xdr:rowOff>
    </xdr:from>
    <xdr:to>
      <xdr:col>2</xdr:col>
      <xdr:colOff>38100</xdr:colOff>
      <xdr:row>458</xdr:row>
      <xdr:rowOff>104775</xdr:rowOff>
    </xdr:to>
    <xdr:sp macro="" textlink="">
      <xdr:nvSpPr>
        <xdr:cNvPr id="131" name="Line 7">
          <a:extLst>
            <a:ext uri="{FF2B5EF4-FFF2-40B4-BE49-F238E27FC236}">
              <a16:creationId xmlns:a16="http://schemas.microsoft.com/office/drawing/2014/main" id="{EB78B3BE-A9D7-4C83-B835-43EB33C44064}"/>
            </a:ext>
          </a:extLst>
        </xdr:cNvPr>
        <xdr:cNvSpPr>
          <a:spLocks noChangeShapeType="1"/>
        </xdr:cNvSpPr>
      </xdr:nvSpPr>
      <xdr:spPr bwMode="auto">
        <a:xfrm flipH="1" flipV="1">
          <a:off x="1409700" y="845058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459</xdr:row>
      <xdr:rowOff>114300</xdr:rowOff>
    </xdr:from>
    <xdr:to>
      <xdr:col>2</xdr:col>
      <xdr:colOff>0</xdr:colOff>
      <xdr:row>459</xdr:row>
      <xdr:rowOff>114300</xdr:rowOff>
    </xdr:to>
    <xdr:sp macro="" textlink="">
      <xdr:nvSpPr>
        <xdr:cNvPr id="132" name="Line 8">
          <a:extLst>
            <a:ext uri="{FF2B5EF4-FFF2-40B4-BE49-F238E27FC236}">
              <a16:creationId xmlns:a16="http://schemas.microsoft.com/office/drawing/2014/main" id="{8CD87C7E-771C-4138-97FC-BA1BEA9291ED}"/>
            </a:ext>
          </a:extLst>
        </xdr:cNvPr>
        <xdr:cNvSpPr>
          <a:spLocks noChangeShapeType="1"/>
        </xdr:cNvSpPr>
      </xdr:nvSpPr>
      <xdr:spPr bwMode="auto">
        <a:xfrm flipH="1">
          <a:off x="1409700" y="84696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517</xdr:row>
      <xdr:rowOff>114300</xdr:rowOff>
    </xdr:from>
    <xdr:to>
      <xdr:col>2</xdr:col>
      <xdr:colOff>76200</xdr:colOff>
      <xdr:row>517</xdr:row>
      <xdr:rowOff>114300</xdr:rowOff>
    </xdr:to>
    <xdr:sp macro="" textlink="">
      <xdr:nvSpPr>
        <xdr:cNvPr id="133" name="Line 8">
          <a:extLst>
            <a:ext uri="{FF2B5EF4-FFF2-40B4-BE49-F238E27FC236}">
              <a16:creationId xmlns:a16="http://schemas.microsoft.com/office/drawing/2014/main" id="{0C922FB0-4828-4FF1-A2F4-4D90A72B3F42}"/>
            </a:ext>
          </a:extLst>
        </xdr:cNvPr>
        <xdr:cNvSpPr>
          <a:spLocks noChangeShapeType="1"/>
        </xdr:cNvSpPr>
      </xdr:nvSpPr>
      <xdr:spPr bwMode="auto">
        <a:xfrm flipH="1">
          <a:off x="1485900" y="94640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412</xdr:row>
      <xdr:rowOff>114300</xdr:rowOff>
    </xdr:from>
    <xdr:to>
      <xdr:col>2</xdr:col>
      <xdr:colOff>76200</xdr:colOff>
      <xdr:row>412</xdr:row>
      <xdr:rowOff>114300</xdr:rowOff>
    </xdr:to>
    <xdr:sp macro="" textlink="">
      <xdr:nvSpPr>
        <xdr:cNvPr id="134" name="Line 8">
          <a:extLst>
            <a:ext uri="{FF2B5EF4-FFF2-40B4-BE49-F238E27FC236}">
              <a16:creationId xmlns:a16="http://schemas.microsoft.com/office/drawing/2014/main" id="{B8FD88A1-F65E-44EC-B124-24C93CFCFEA5}"/>
            </a:ext>
          </a:extLst>
        </xdr:cNvPr>
        <xdr:cNvSpPr>
          <a:spLocks noChangeShapeType="1"/>
        </xdr:cNvSpPr>
      </xdr:nvSpPr>
      <xdr:spPr bwMode="auto">
        <a:xfrm flipH="1">
          <a:off x="1485900" y="76638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517</xdr:row>
      <xdr:rowOff>114300</xdr:rowOff>
    </xdr:from>
    <xdr:to>
      <xdr:col>2</xdr:col>
      <xdr:colOff>76200</xdr:colOff>
      <xdr:row>517</xdr:row>
      <xdr:rowOff>114300</xdr:rowOff>
    </xdr:to>
    <xdr:sp macro="" textlink="">
      <xdr:nvSpPr>
        <xdr:cNvPr id="135" name="Line 8">
          <a:extLst>
            <a:ext uri="{FF2B5EF4-FFF2-40B4-BE49-F238E27FC236}">
              <a16:creationId xmlns:a16="http://schemas.microsoft.com/office/drawing/2014/main" id="{D5EC46AB-9811-4A1C-AB91-60E9975675E4}"/>
            </a:ext>
          </a:extLst>
        </xdr:cNvPr>
        <xdr:cNvSpPr>
          <a:spLocks noChangeShapeType="1"/>
        </xdr:cNvSpPr>
      </xdr:nvSpPr>
      <xdr:spPr bwMode="auto">
        <a:xfrm flipH="1">
          <a:off x="1485900" y="94640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412</xdr:row>
      <xdr:rowOff>114300</xdr:rowOff>
    </xdr:from>
    <xdr:to>
      <xdr:col>2</xdr:col>
      <xdr:colOff>76200</xdr:colOff>
      <xdr:row>412</xdr:row>
      <xdr:rowOff>114300</xdr:rowOff>
    </xdr:to>
    <xdr:sp macro="" textlink="">
      <xdr:nvSpPr>
        <xdr:cNvPr id="136" name="Line 8">
          <a:extLst>
            <a:ext uri="{FF2B5EF4-FFF2-40B4-BE49-F238E27FC236}">
              <a16:creationId xmlns:a16="http://schemas.microsoft.com/office/drawing/2014/main" id="{AF3AC672-24F3-4EA6-9061-C4E285737FC6}"/>
            </a:ext>
          </a:extLst>
        </xdr:cNvPr>
        <xdr:cNvSpPr>
          <a:spLocks noChangeShapeType="1"/>
        </xdr:cNvSpPr>
      </xdr:nvSpPr>
      <xdr:spPr bwMode="auto">
        <a:xfrm flipH="1">
          <a:off x="1485900" y="76638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432</xdr:row>
      <xdr:rowOff>95250</xdr:rowOff>
    </xdr:from>
    <xdr:to>
      <xdr:col>2</xdr:col>
      <xdr:colOff>38100</xdr:colOff>
      <xdr:row>432</xdr:row>
      <xdr:rowOff>104775</xdr:rowOff>
    </xdr:to>
    <xdr:sp macro="" textlink="">
      <xdr:nvSpPr>
        <xdr:cNvPr id="137" name="Line 7">
          <a:extLst>
            <a:ext uri="{FF2B5EF4-FFF2-40B4-BE49-F238E27FC236}">
              <a16:creationId xmlns:a16="http://schemas.microsoft.com/office/drawing/2014/main" id="{2A1B6249-E5C2-4C6F-8D1A-C8BAA3425CD4}"/>
            </a:ext>
          </a:extLst>
        </xdr:cNvPr>
        <xdr:cNvSpPr>
          <a:spLocks noChangeShapeType="1"/>
        </xdr:cNvSpPr>
      </xdr:nvSpPr>
      <xdr:spPr bwMode="auto">
        <a:xfrm flipH="1" flipV="1">
          <a:off x="1409700" y="800481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433</xdr:row>
      <xdr:rowOff>114300</xdr:rowOff>
    </xdr:from>
    <xdr:to>
      <xdr:col>2</xdr:col>
      <xdr:colOff>0</xdr:colOff>
      <xdr:row>433</xdr:row>
      <xdr:rowOff>114300</xdr:rowOff>
    </xdr:to>
    <xdr:sp macro="" textlink="">
      <xdr:nvSpPr>
        <xdr:cNvPr id="138" name="Line 8">
          <a:extLst>
            <a:ext uri="{FF2B5EF4-FFF2-40B4-BE49-F238E27FC236}">
              <a16:creationId xmlns:a16="http://schemas.microsoft.com/office/drawing/2014/main" id="{A499D502-1A0C-4437-9DD5-8DAC0C6F935B}"/>
            </a:ext>
          </a:extLst>
        </xdr:cNvPr>
        <xdr:cNvSpPr>
          <a:spLocks noChangeShapeType="1"/>
        </xdr:cNvSpPr>
      </xdr:nvSpPr>
      <xdr:spPr bwMode="auto">
        <a:xfrm flipH="1">
          <a:off x="1409700" y="8023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431</xdr:row>
      <xdr:rowOff>114300</xdr:rowOff>
    </xdr:from>
    <xdr:to>
      <xdr:col>2</xdr:col>
      <xdr:colOff>76200</xdr:colOff>
      <xdr:row>431</xdr:row>
      <xdr:rowOff>114300</xdr:rowOff>
    </xdr:to>
    <xdr:sp macro="" textlink="">
      <xdr:nvSpPr>
        <xdr:cNvPr id="139" name="Line 8">
          <a:extLst>
            <a:ext uri="{FF2B5EF4-FFF2-40B4-BE49-F238E27FC236}">
              <a16:creationId xmlns:a16="http://schemas.microsoft.com/office/drawing/2014/main" id="{E1FF653C-CC2F-4459-B2A7-A7CE98FDE004}"/>
            </a:ext>
          </a:extLst>
        </xdr:cNvPr>
        <xdr:cNvSpPr>
          <a:spLocks noChangeShapeType="1"/>
        </xdr:cNvSpPr>
      </xdr:nvSpPr>
      <xdr:spPr bwMode="auto">
        <a:xfrm flipH="1">
          <a:off x="1943100" y="79895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458</xdr:row>
      <xdr:rowOff>95250</xdr:rowOff>
    </xdr:from>
    <xdr:to>
      <xdr:col>2</xdr:col>
      <xdr:colOff>38100</xdr:colOff>
      <xdr:row>458</xdr:row>
      <xdr:rowOff>104775</xdr:rowOff>
    </xdr:to>
    <xdr:sp macro="" textlink="">
      <xdr:nvSpPr>
        <xdr:cNvPr id="140" name="Line 7">
          <a:extLst>
            <a:ext uri="{FF2B5EF4-FFF2-40B4-BE49-F238E27FC236}">
              <a16:creationId xmlns:a16="http://schemas.microsoft.com/office/drawing/2014/main" id="{9C16B53C-DB2D-4464-B916-E490E6852A7F}"/>
            </a:ext>
          </a:extLst>
        </xdr:cNvPr>
        <xdr:cNvSpPr>
          <a:spLocks noChangeShapeType="1"/>
        </xdr:cNvSpPr>
      </xdr:nvSpPr>
      <xdr:spPr bwMode="auto">
        <a:xfrm flipH="1" flipV="1">
          <a:off x="1409700" y="845058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459</xdr:row>
      <xdr:rowOff>114300</xdr:rowOff>
    </xdr:from>
    <xdr:to>
      <xdr:col>2</xdr:col>
      <xdr:colOff>0</xdr:colOff>
      <xdr:row>459</xdr:row>
      <xdr:rowOff>114300</xdr:rowOff>
    </xdr:to>
    <xdr:sp macro="" textlink="">
      <xdr:nvSpPr>
        <xdr:cNvPr id="141" name="Line 8">
          <a:extLst>
            <a:ext uri="{FF2B5EF4-FFF2-40B4-BE49-F238E27FC236}">
              <a16:creationId xmlns:a16="http://schemas.microsoft.com/office/drawing/2014/main" id="{1B62D4D8-5BC7-406A-A73C-697884198C26}"/>
            </a:ext>
          </a:extLst>
        </xdr:cNvPr>
        <xdr:cNvSpPr>
          <a:spLocks noChangeShapeType="1"/>
        </xdr:cNvSpPr>
      </xdr:nvSpPr>
      <xdr:spPr bwMode="auto">
        <a:xfrm flipH="1">
          <a:off x="1409700" y="84696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431</xdr:row>
      <xdr:rowOff>114300</xdr:rowOff>
    </xdr:from>
    <xdr:to>
      <xdr:col>2</xdr:col>
      <xdr:colOff>76200</xdr:colOff>
      <xdr:row>431</xdr:row>
      <xdr:rowOff>114300</xdr:rowOff>
    </xdr:to>
    <xdr:sp macro="" textlink="">
      <xdr:nvSpPr>
        <xdr:cNvPr id="142" name="Line 8">
          <a:extLst>
            <a:ext uri="{FF2B5EF4-FFF2-40B4-BE49-F238E27FC236}">
              <a16:creationId xmlns:a16="http://schemas.microsoft.com/office/drawing/2014/main" id="{AB34B074-45C8-4E10-9D30-A825841D8BA7}"/>
            </a:ext>
          </a:extLst>
        </xdr:cNvPr>
        <xdr:cNvSpPr>
          <a:spLocks noChangeShapeType="1"/>
        </xdr:cNvSpPr>
      </xdr:nvSpPr>
      <xdr:spPr bwMode="auto">
        <a:xfrm flipH="1">
          <a:off x="1943100" y="79895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458</xdr:row>
      <xdr:rowOff>95250</xdr:rowOff>
    </xdr:from>
    <xdr:to>
      <xdr:col>2</xdr:col>
      <xdr:colOff>38100</xdr:colOff>
      <xdr:row>458</xdr:row>
      <xdr:rowOff>104775</xdr:rowOff>
    </xdr:to>
    <xdr:sp macro="" textlink="">
      <xdr:nvSpPr>
        <xdr:cNvPr id="143" name="Line 7">
          <a:extLst>
            <a:ext uri="{FF2B5EF4-FFF2-40B4-BE49-F238E27FC236}">
              <a16:creationId xmlns:a16="http://schemas.microsoft.com/office/drawing/2014/main" id="{009C9B19-0DC8-4E62-8220-47B1B7EB7378}"/>
            </a:ext>
          </a:extLst>
        </xdr:cNvPr>
        <xdr:cNvSpPr>
          <a:spLocks noChangeShapeType="1"/>
        </xdr:cNvSpPr>
      </xdr:nvSpPr>
      <xdr:spPr bwMode="auto">
        <a:xfrm flipH="1" flipV="1">
          <a:off x="1409700" y="845058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459</xdr:row>
      <xdr:rowOff>114300</xdr:rowOff>
    </xdr:from>
    <xdr:to>
      <xdr:col>2</xdr:col>
      <xdr:colOff>0</xdr:colOff>
      <xdr:row>459</xdr:row>
      <xdr:rowOff>114300</xdr:rowOff>
    </xdr:to>
    <xdr:sp macro="" textlink="">
      <xdr:nvSpPr>
        <xdr:cNvPr id="144" name="Line 8">
          <a:extLst>
            <a:ext uri="{FF2B5EF4-FFF2-40B4-BE49-F238E27FC236}">
              <a16:creationId xmlns:a16="http://schemas.microsoft.com/office/drawing/2014/main" id="{C5226D9C-69E7-41A9-8431-B7731488E172}"/>
            </a:ext>
          </a:extLst>
        </xdr:cNvPr>
        <xdr:cNvSpPr>
          <a:spLocks noChangeShapeType="1"/>
        </xdr:cNvSpPr>
      </xdr:nvSpPr>
      <xdr:spPr bwMode="auto">
        <a:xfrm flipH="1">
          <a:off x="1409700" y="84696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517</xdr:row>
      <xdr:rowOff>114300</xdr:rowOff>
    </xdr:from>
    <xdr:to>
      <xdr:col>2</xdr:col>
      <xdr:colOff>76200</xdr:colOff>
      <xdr:row>517</xdr:row>
      <xdr:rowOff>114300</xdr:rowOff>
    </xdr:to>
    <xdr:sp macro="" textlink="">
      <xdr:nvSpPr>
        <xdr:cNvPr id="145" name="Line 8">
          <a:extLst>
            <a:ext uri="{FF2B5EF4-FFF2-40B4-BE49-F238E27FC236}">
              <a16:creationId xmlns:a16="http://schemas.microsoft.com/office/drawing/2014/main" id="{0C688A43-0698-46E7-AC11-5463CF89F2AD}"/>
            </a:ext>
          </a:extLst>
        </xdr:cNvPr>
        <xdr:cNvSpPr>
          <a:spLocks noChangeShapeType="1"/>
        </xdr:cNvSpPr>
      </xdr:nvSpPr>
      <xdr:spPr bwMode="auto">
        <a:xfrm flipH="1">
          <a:off x="1485900" y="94640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412</xdr:row>
      <xdr:rowOff>114300</xdr:rowOff>
    </xdr:from>
    <xdr:to>
      <xdr:col>2</xdr:col>
      <xdr:colOff>76200</xdr:colOff>
      <xdr:row>412</xdr:row>
      <xdr:rowOff>114300</xdr:rowOff>
    </xdr:to>
    <xdr:sp macro="" textlink="">
      <xdr:nvSpPr>
        <xdr:cNvPr id="146" name="Line 8">
          <a:extLst>
            <a:ext uri="{FF2B5EF4-FFF2-40B4-BE49-F238E27FC236}">
              <a16:creationId xmlns:a16="http://schemas.microsoft.com/office/drawing/2014/main" id="{F9A70F20-C6B1-4689-9D7E-34721707CB6C}"/>
            </a:ext>
          </a:extLst>
        </xdr:cNvPr>
        <xdr:cNvSpPr>
          <a:spLocks noChangeShapeType="1"/>
        </xdr:cNvSpPr>
      </xdr:nvSpPr>
      <xdr:spPr bwMode="auto">
        <a:xfrm flipH="1">
          <a:off x="1485900" y="76638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517</xdr:row>
      <xdr:rowOff>114300</xdr:rowOff>
    </xdr:from>
    <xdr:to>
      <xdr:col>2</xdr:col>
      <xdr:colOff>76200</xdr:colOff>
      <xdr:row>517</xdr:row>
      <xdr:rowOff>114300</xdr:rowOff>
    </xdr:to>
    <xdr:sp macro="" textlink="">
      <xdr:nvSpPr>
        <xdr:cNvPr id="147" name="Line 8">
          <a:extLst>
            <a:ext uri="{FF2B5EF4-FFF2-40B4-BE49-F238E27FC236}">
              <a16:creationId xmlns:a16="http://schemas.microsoft.com/office/drawing/2014/main" id="{6F213FB3-C203-4B5B-B0FC-BD820CBCCF97}"/>
            </a:ext>
          </a:extLst>
        </xdr:cNvPr>
        <xdr:cNvSpPr>
          <a:spLocks noChangeShapeType="1"/>
        </xdr:cNvSpPr>
      </xdr:nvSpPr>
      <xdr:spPr bwMode="auto">
        <a:xfrm flipH="1">
          <a:off x="1485900" y="94640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412</xdr:row>
      <xdr:rowOff>114300</xdr:rowOff>
    </xdr:from>
    <xdr:to>
      <xdr:col>2</xdr:col>
      <xdr:colOff>76200</xdr:colOff>
      <xdr:row>412</xdr:row>
      <xdr:rowOff>114300</xdr:rowOff>
    </xdr:to>
    <xdr:sp macro="" textlink="">
      <xdr:nvSpPr>
        <xdr:cNvPr id="148" name="Line 8">
          <a:extLst>
            <a:ext uri="{FF2B5EF4-FFF2-40B4-BE49-F238E27FC236}">
              <a16:creationId xmlns:a16="http://schemas.microsoft.com/office/drawing/2014/main" id="{93DB92EC-215C-47ED-98DA-B78497AF4A19}"/>
            </a:ext>
          </a:extLst>
        </xdr:cNvPr>
        <xdr:cNvSpPr>
          <a:spLocks noChangeShapeType="1"/>
        </xdr:cNvSpPr>
      </xdr:nvSpPr>
      <xdr:spPr bwMode="auto">
        <a:xfrm flipH="1">
          <a:off x="1485900" y="76638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432</xdr:row>
      <xdr:rowOff>95250</xdr:rowOff>
    </xdr:from>
    <xdr:to>
      <xdr:col>2</xdr:col>
      <xdr:colOff>38100</xdr:colOff>
      <xdr:row>432</xdr:row>
      <xdr:rowOff>104775</xdr:rowOff>
    </xdr:to>
    <xdr:sp macro="" textlink="">
      <xdr:nvSpPr>
        <xdr:cNvPr id="149" name="Line 7">
          <a:extLst>
            <a:ext uri="{FF2B5EF4-FFF2-40B4-BE49-F238E27FC236}">
              <a16:creationId xmlns:a16="http://schemas.microsoft.com/office/drawing/2014/main" id="{E4130BCB-965F-43FE-B10F-1E060B27CD3B}"/>
            </a:ext>
          </a:extLst>
        </xdr:cNvPr>
        <xdr:cNvSpPr>
          <a:spLocks noChangeShapeType="1"/>
        </xdr:cNvSpPr>
      </xdr:nvSpPr>
      <xdr:spPr bwMode="auto">
        <a:xfrm flipH="1" flipV="1">
          <a:off x="1409700" y="800481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433</xdr:row>
      <xdr:rowOff>114300</xdr:rowOff>
    </xdr:from>
    <xdr:to>
      <xdr:col>2</xdr:col>
      <xdr:colOff>0</xdr:colOff>
      <xdr:row>433</xdr:row>
      <xdr:rowOff>114300</xdr:rowOff>
    </xdr:to>
    <xdr:sp macro="" textlink="">
      <xdr:nvSpPr>
        <xdr:cNvPr id="150" name="Line 8">
          <a:extLst>
            <a:ext uri="{FF2B5EF4-FFF2-40B4-BE49-F238E27FC236}">
              <a16:creationId xmlns:a16="http://schemas.microsoft.com/office/drawing/2014/main" id="{79B2C7B2-FCD3-417F-A9F6-F80D7D81AB48}"/>
            </a:ext>
          </a:extLst>
        </xdr:cNvPr>
        <xdr:cNvSpPr>
          <a:spLocks noChangeShapeType="1"/>
        </xdr:cNvSpPr>
      </xdr:nvSpPr>
      <xdr:spPr bwMode="auto">
        <a:xfrm flipH="1">
          <a:off x="1409700" y="8023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431</xdr:row>
      <xdr:rowOff>114300</xdr:rowOff>
    </xdr:from>
    <xdr:to>
      <xdr:col>2</xdr:col>
      <xdr:colOff>76200</xdr:colOff>
      <xdr:row>431</xdr:row>
      <xdr:rowOff>114300</xdr:rowOff>
    </xdr:to>
    <xdr:sp macro="" textlink="">
      <xdr:nvSpPr>
        <xdr:cNvPr id="151" name="Line 8">
          <a:extLst>
            <a:ext uri="{FF2B5EF4-FFF2-40B4-BE49-F238E27FC236}">
              <a16:creationId xmlns:a16="http://schemas.microsoft.com/office/drawing/2014/main" id="{E96AD3AB-A71B-4D19-8255-1EFBC96B812B}"/>
            </a:ext>
          </a:extLst>
        </xdr:cNvPr>
        <xdr:cNvSpPr>
          <a:spLocks noChangeShapeType="1"/>
        </xdr:cNvSpPr>
      </xdr:nvSpPr>
      <xdr:spPr bwMode="auto">
        <a:xfrm flipH="1">
          <a:off x="1943100" y="79895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458</xdr:row>
      <xdr:rowOff>95250</xdr:rowOff>
    </xdr:from>
    <xdr:to>
      <xdr:col>2</xdr:col>
      <xdr:colOff>38100</xdr:colOff>
      <xdr:row>458</xdr:row>
      <xdr:rowOff>104775</xdr:rowOff>
    </xdr:to>
    <xdr:sp macro="" textlink="">
      <xdr:nvSpPr>
        <xdr:cNvPr id="152" name="Line 7">
          <a:extLst>
            <a:ext uri="{FF2B5EF4-FFF2-40B4-BE49-F238E27FC236}">
              <a16:creationId xmlns:a16="http://schemas.microsoft.com/office/drawing/2014/main" id="{3138C780-E7F0-49DD-A083-647EA20055AC}"/>
            </a:ext>
          </a:extLst>
        </xdr:cNvPr>
        <xdr:cNvSpPr>
          <a:spLocks noChangeShapeType="1"/>
        </xdr:cNvSpPr>
      </xdr:nvSpPr>
      <xdr:spPr bwMode="auto">
        <a:xfrm flipH="1" flipV="1">
          <a:off x="1409700" y="845058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459</xdr:row>
      <xdr:rowOff>114300</xdr:rowOff>
    </xdr:from>
    <xdr:to>
      <xdr:col>2</xdr:col>
      <xdr:colOff>0</xdr:colOff>
      <xdr:row>459</xdr:row>
      <xdr:rowOff>114300</xdr:rowOff>
    </xdr:to>
    <xdr:sp macro="" textlink="">
      <xdr:nvSpPr>
        <xdr:cNvPr id="153" name="Line 8">
          <a:extLst>
            <a:ext uri="{FF2B5EF4-FFF2-40B4-BE49-F238E27FC236}">
              <a16:creationId xmlns:a16="http://schemas.microsoft.com/office/drawing/2014/main" id="{B0140B4A-95EF-4FD3-A810-60ACFBE7028B}"/>
            </a:ext>
          </a:extLst>
        </xdr:cNvPr>
        <xdr:cNvSpPr>
          <a:spLocks noChangeShapeType="1"/>
        </xdr:cNvSpPr>
      </xdr:nvSpPr>
      <xdr:spPr bwMode="auto">
        <a:xfrm flipH="1">
          <a:off x="1409700" y="84696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442</xdr:row>
      <xdr:rowOff>114300</xdr:rowOff>
    </xdr:from>
    <xdr:to>
      <xdr:col>2</xdr:col>
      <xdr:colOff>123825</xdr:colOff>
      <xdr:row>442</xdr:row>
      <xdr:rowOff>114300</xdr:rowOff>
    </xdr:to>
    <xdr:sp macro="" textlink="">
      <xdr:nvSpPr>
        <xdr:cNvPr id="154" name="Line 8">
          <a:extLst>
            <a:ext uri="{FF2B5EF4-FFF2-40B4-BE49-F238E27FC236}">
              <a16:creationId xmlns:a16="http://schemas.microsoft.com/office/drawing/2014/main" id="{54B2E5A2-7011-4E6D-8CF2-CABCA20AB1E9}"/>
            </a:ext>
          </a:extLst>
        </xdr:cNvPr>
        <xdr:cNvSpPr>
          <a:spLocks noChangeShapeType="1"/>
        </xdr:cNvSpPr>
      </xdr:nvSpPr>
      <xdr:spPr bwMode="auto">
        <a:xfrm flipH="1">
          <a:off x="1943100" y="81781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95250</xdr:rowOff>
    </xdr:from>
    <xdr:to>
      <xdr:col>2</xdr:col>
      <xdr:colOff>38100</xdr:colOff>
      <xdr:row>470</xdr:row>
      <xdr:rowOff>104775</xdr:rowOff>
    </xdr:to>
    <xdr:sp macro="" textlink="">
      <xdr:nvSpPr>
        <xdr:cNvPr id="155" name="Line 7">
          <a:extLst>
            <a:ext uri="{FF2B5EF4-FFF2-40B4-BE49-F238E27FC236}">
              <a16:creationId xmlns:a16="http://schemas.microsoft.com/office/drawing/2014/main" id="{D1CDEC45-D37C-43BB-A233-CA6979CC3EAD}"/>
            </a:ext>
          </a:extLst>
        </xdr:cNvPr>
        <xdr:cNvSpPr>
          <a:spLocks noChangeShapeType="1"/>
        </xdr:cNvSpPr>
      </xdr:nvSpPr>
      <xdr:spPr bwMode="auto">
        <a:xfrm flipH="1" flipV="1">
          <a:off x="1409700" y="865632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114300</xdr:rowOff>
    </xdr:from>
    <xdr:to>
      <xdr:col>2</xdr:col>
      <xdr:colOff>0</xdr:colOff>
      <xdr:row>471</xdr:row>
      <xdr:rowOff>114300</xdr:rowOff>
    </xdr:to>
    <xdr:sp macro="" textlink="">
      <xdr:nvSpPr>
        <xdr:cNvPr id="156" name="Line 8">
          <a:extLst>
            <a:ext uri="{FF2B5EF4-FFF2-40B4-BE49-F238E27FC236}">
              <a16:creationId xmlns:a16="http://schemas.microsoft.com/office/drawing/2014/main" id="{EA656571-0E0E-4C1D-91A4-8644A0A887E9}"/>
            </a:ext>
          </a:extLst>
        </xdr:cNvPr>
        <xdr:cNvSpPr>
          <a:spLocks noChangeShapeType="1"/>
        </xdr:cNvSpPr>
      </xdr:nvSpPr>
      <xdr:spPr bwMode="auto">
        <a:xfrm flipH="1">
          <a:off x="1409700" y="86753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267</xdr:row>
      <xdr:rowOff>95250</xdr:rowOff>
    </xdr:from>
    <xdr:to>
      <xdr:col>3</xdr:col>
      <xdr:colOff>38100</xdr:colOff>
      <xdr:row>267</xdr:row>
      <xdr:rowOff>104775</xdr:rowOff>
    </xdr:to>
    <xdr:sp macro="" textlink="">
      <xdr:nvSpPr>
        <xdr:cNvPr id="157" name="Line 7">
          <a:extLst>
            <a:ext uri="{FF2B5EF4-FFF2-40B4-BE49-F238E27FC236}">
              <a16:creationId xmlns:a16="http://schemas.microsoft.com/office/drawing/2014/main" id="{700BF3CA-33D5-4111-9DDE-FD06F7B5B791}"/>
            </a:ext>
          </a:extLst>
        </xdr:cNvPr>
        <xdr:cNvSpPr>
          <a:spLocks noChangeShapeType="1"/>
        </xdr:cNvSpPr>
      </xdr:nvSpPr>
      <xdr:spPr bwMode="auto">
        <a:xfrm flipH="1" flipV="1">
          <a:off x="1866900" y="51349275"/>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268</xdr:row>
      <xdr:rowOff>114300</xdr:rowOff>
    </xdr:from>
    <xdr:to>
      <xdr:col>3</xdr:col>
      <xdr:colOff>0</xdr:colOff>
      <xdr:row>268</xdr:row>
      <xdr:rowOff>114300</xdr:rowOff>
    </xdr:to>
    <xdr:sp macro="" textlink="">
      <xdr:nvSpPr>
        <xdr:cNvPr id="158" name="Line 8">
          <a:extLst>
            <a:ext uri="{FF2B5EF4-FFF2-40B4-BE49-F238E27FC236}">
              <a16:creationId xmlns:a16="http://schemas.microsoft.com/office/drawing/2014/main" id="{5777842C-2F99-4EA3-8933-BB5C440567A5}"/>
            </a:ext>
          </a:extLst>
        </xdr:cNvPr>
        <xdr:cNvSpPr>
          <a:spLocks noChangeShapeType="1"/>
        </xdr:cNvSpPr>
      </xdr:nvSpPr>
      <xdr:spPr bwMode="auto">
        <a:xfrm flipH="1">
          <a:off x="1943100" y="515397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549</xdr:row>
      <xdr:rowOff>114300</xdr:rowOff>
    </xdr:from>
    <xdr:to>
      <xdr:col>2</xdr:col>
      <xdr:colOff>57150</xdr:colOff>
      <xdr:row>549</xdr:row>
      <xdr:rowOff>114300</xdr:rowOff>
    </xdr:to>
    <xdr:sp macro="" textlink="">
      <xdr:nvSpPr>
        <xdr:cNvPr id="159" name="Line 8">
          <a:extLst>
            <a:ext uri="{FF2B5EF4-FFF2-40B4-BE49-F238E27FC236}">
              <a16:creationId xmlns:a16="http://schemas.microsoft.com/office/drawing/2014/main" id="{A057E6DB-9D86-49DA-A915-283FA9A17859}"/>
            </a:ext>
          </a:extLst>
        </xdr:cNvPr>
        <xdr:cNvSpPr>
          <a:spLocks noChangeShapeType="1"/>
        </xdr:cNvSpPr>
      </xdr:nvSpPr>
      <xdr:spPr bwMode="auto">
        <a:xfrm flipH="1">
          <a:off x="1943100" y="100126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436</xdr:row>
      <xdr:rowOff>114300</xdr:rowOff>
    </xdr:from>
    <xdr:to>
      <xdr:col>2</xdr:col>
      <xdr:colOff>57150</xdr:colOff>
      <xdr:row>436</xdr:row>
      <xdr:rowOff>114300</xdr:rowOff>
    </xdr:to>
    <xdr:sp macro="" textlink="">
      <xdr:nvSpPr>
        <xdr:cNvPr id="160" name="Line 8">
          <a:extLst>
            <a:ext uri="{FF2B5EF4-FFF2-40B4-BE49-F238E27FC236}">
              <a16:creationId xmlns:a16="http://schemas.microsoft.com/office/drawing/2014/main" id="{3CB96A88-E62E-401B-B6B8-17B4923D5072}"/>
            </a:ext>
          </a:extLst>
        </xdr:cNvPr>
        <xdr:cNvSpPr>
          <a:spLocks noChangeShapeType="1"/>
        </xdr:cNvSpPr>
      </xdr:nvSpPr>
      <xdr:spPr bwMode="auto">
        <a:xfrm flipH="1">
          <a:off x="1943100" y="80752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443</xdr:row>
      <xdr:rowOff>114300</xdr:rowOff>
    </xdr:from>
    <xdr:to>
      <xdr:col>2</xdr:col>
      <xdr:colOff>76200</xdr:colOff>
      <xdr:row>443</xdr:row>
      <xdr:rowOff>114300</xdr:rowOff>
    </xdr:to>
    <xdr:sp macro="" textlink="">
      <xdr:nvSpPr>
        <xdr:cNvPr id="161" name="Line 8">
          <a:extLst>
            <a:ext uri="{FF2B5EF4-FFF2-40B4-BE49-F238E27FC236}">
              <a16:creationId xmlns:a16="http://schemas.microsoft.com/office/drawing/2014/main" id="{95E5113D-DA27-4F7D-812F-7524CBEF2B85}"/>
            </a:ext>
          </a:extLst>
        </xdr:cNvPr>
        <xdr:cNvSpPr>
          <a:spLocks noChangeShapeType="1"/>
        </xdr:cNvSpPr>
      </xdr:nvSpPr>
      <xdr:spPr bwMode="auto">
        <a:xfrm flipH="1">
          <a:off x="1943100" y="81953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95250</xdr:rowOff>
    </xdr:from>
    <xdr:to>
      <xdr:col>2</xdr:col>
      <xdr:colOff>38100</xdr:colOff>
      <xdr:row>471</xdr:row>
      <xdr:rowOff>104775</xdr:rowOff>
    </xdr:to>
    <xdr:sp macro="" textlink="">
      <xdr:nvSpPr>
        <xdr:cNvPr id="162" name="Line 7">
          <a:extLst>
            <a:ext uri="{FF2B5EF4-FFF2-40B4-BE49-F238E27FC236}">
              <a16:creationId xmlns:a16="http://schemas.microsoft.com/office/drawing/2014/main" id="{02CFDFE6-1CFA-4D3B-A96E-1DF4BAC56F68}"/>
            </a:ext>
          </a:extLst>
        </xdr:cNvPr>
        <xdr:cNvSpPr>
          <a:spLocks noChangeShapeType="1"/>
        </xdr:cNvSpPr>
      </xdr:nvSpPr>
      <xdr:spPr bwMode="auto">
        <a:xfrm flipH="1" flipV="1">
          <a:off x="1409700" y="867346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472</xdr:row>
      <xdr:rowOff>114300</xdr:rowOff>
    </xdr:from>
    <xdr:to>
      <xdr:col>2</xdr:col>
      <xdr:colOff>0</xdr:colOff>
      <xdr:row>472</xdr:row>
      <xdr:rowOff>114300</xdr:rowOff>
    </xdr:to>
    <xdr:sp macro="" textlink="">
      <xdr:nvSpPr>
        <xdr:cNvPr id="163" name="Line 8">
          <a:extLst>
            <a:ext uri="{FF2B5EF4-FFF2-40B4-BE49-F238E27FC236}">
              <a16:creationId xmlns:a16="http://schemas.microsoft.com/office/drawing/2014/main" id="{5C1E66AF-40E8-46B8-A7C9-99C3B7E0A86A}"/>
            </a:ext>
          </a:extLst>
        </xdr:cNvPr>
        <xdr:cNvSpPr>
          <a:spLocks noChangeShapeType="1"/>
        </xdr:cNvSpPr>
      </xdr:nvSpPr>
      <xdr:spPr bwMode="auto">
        <a:xfrm flipH="1">
          <a:off x="1409700" y="86925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267</xdr:row>
      <xdr:rowOff>95250</xdr:rowOff>
    </xdr:from>
    <xdr:to>
      <xdr:col>3</xdr:col>
      <xdr:colOff>38100</xdr:colOff>
      <xdr:row>267</xdr:row>
      <xdr:rowOff>104775</xdr:rowOff>
    </xdr:to>
    <xdr:sp macro="" textlink="">
      <xdr:nvSpPr>
        <xdr:cNvPr id="164" name="Line 7">
          <a:extLst>
            <a:ext uri="{FF2B5EF4-FFF2-40B4-BE49-F238E27FC236}">
              <a16:creationId xmlns:a16="http://schemas.microsoft.com/office/drawing/2014/main" id="{3BEBCF22-4B05-400D-BA10-F394135BD0CE}"/>
            </a:ext>
          </a:extLst>
        </xdr:cNvPr>
        <xdr:cNvSpPr>
          <a:spLocks noChangeShapeType="1"/>
        </xdr:cNvSpPr>
      </xdr:nvSpPr>
      <xdr:spPr bwMode="auto">
        <a:xfrm flipH="1" flipV="1">
          <a:off x="1866900" y="51349275"/>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268</xdr:row>
      <xdr:rowOff>114300</xdr:rowOff>
    </xdr:from>
    <xdr:to>
      <xdr:col>3</xdr:col>
      <xdr:colOff>0</xdr:colOff>
      <xdr:row>268</xdr:row>
      <xdr:rowOff>114300</xdr:rowOff>
    </xdr:to>
    <xdr:sp macro="" textlink="">
      <xdr:nvSpPr>
        <xdr:cNvPr id="165" name="Line 8">
          <a:extLst>
            <a:ext uri="{FF2B5EF4-FFF2-40B4-BE49-F238E27FC236}">
              <a16:creationId xmlns:a16="http://schemas.microsoft.com/office/drawing/2014/main" id="{A135D6C4-703E-4623-90A2-9417AF97F3D8}"/>
            </a:ext>
          </a:extLst>
        </xdr:cNvPr>
        <xdr:cNvSpPr>
          <a:spLocks noChangeShapeType="1"/>
        </xdr:cNvSpPr>
      </xdr:nvSpPr>
      <xdr:spPr bwMode="auto">
        <a:xfrm flipH="1">
          <a:off x="1943100" y="515397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357</xdr:row>
      <xdr:rowOff>114300</xdr:rowOff>
    </xdr:from>
    <xdr:to>
      <xdr:col>2</xdr:col>
      <xdr:colOff>76200</xdr:colOff>
      <xdr:row>357</xdr:row>
      <xdr:rowOff>114300</xdr:rowOff>
    </xdr:to>
    <xdr:sp macro="" textlink="">
      <xdr:nvSpPr>
        <xdr:cNvPr id="166" name="Line 8">
          <a:extLst>
            <a:ext uri="{FF2B5EF4-FFF2-40B4-BE49-F238E27FC236}">
              <a16:creationId xmlns:a16="http://schemas.microsoft.com/office/drawing/2014/main" id="{FFF76ADA-B6A7-4D67-B8A2-B237D47E26F9}"/>
            </a:ext>
          </a:extLst>
        </xdr:cNvPr>
        <xdr:cNvSpPr>
          <a:spLocks noChangeShapeType="1"/>
        </xdr:cNvSpPr>
      </xdr:nvSpPr>
      <xdr:spPr bwMode="auto">
        <a:xfrm flipH="1">
          <a:off x="1943100" y="6715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364</xdr:row>
      <xdr:rowOff>95250</xdr:rowOff>
    </xdr:from>
    <xdr:to>
      <xdr:col>2</xdr:col>
      <xdr:colOff>47625</xdr:colOff>
      <xdr:row>364</xdr:row>
      <xdr:rowOff>104775</xdr:rowOff>
    </xdr:to>
    <xdr:sp macro="" textlink="">
      <xdr:nvSpPr>
        <xdr:cNvPr id="167" name="Line 7">
          <a:extLst>
            <a:ext uri="{FF2B5EF4-FFF2-40B4-BE49-F238E27FC236}">
              <a16:creationId xmlns:a16="http://schemas.microsoft.com/office/drawing/2014/main" id="{4262B6D5-DA6D-4F5E-9858-473BD876B015}"/>
            </a:ext>
          </a:extLst>
        </xdr:cNvPr>
        <xdr:cNvSpPr>
          <a:spLocks noChangeShapeType="1"/>
        </xdr:cNvSpPr>
      </xdr:nvSpPr>
      <xdr:spPr bwMode="auto">
        <a:xfrm flipH="1" flipV="1">
          <a:off x="1409700" y="683895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114300</xdr:rowOff>
    </xdr:from>
    <xdr:to>
      <xdr:col>2</xdr:col>
      <xdr:colOff>0</xdr:colOff>
      <xdr:row>365</xdr:row>
      <xdr:rowOff>114300</xdr:rowOff>
    </xdr:to>
    <xdr:sp macro="" textlink="">
      <xdr:nvSpPr>
        <xdr:cNvPr id="168" name="Line 8">
          <a:extLst>
            <a:ext uri="{FF2B5EF4-FFF2-40B4-BE49-F238E27FC236}">
              <a16:creationId xmlns:a16="http://schemas.microsoft.com/office/drawing/2014/main" id="{994A5565-8660-48C0-95D2-E585F3F9BD23}"/>
            </a:ext>
          </a:extLst>
        </xdr:cNvPr>
        <xdr:cNvSpPr>
          <a:spLocks noChangeShapeType="1"/>
        </xdr:cNvSpPr>
      </xdr:nvSpPr>
      <xdr:spPr bwMode="auto">
        <a:xfrm flipH="1">
          <a:off x="1409700" y="68580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169" name="Line 8">
          <a:extLst>
            <a:ext uri="{FF2B5EF4-FFF2-40B4-BE49-F238E27FC236}">
              <a16:creationId xmlns:a16="http://schemas.microsoft.com/office/drawing/2014/main" id="{B55AAD48-49A6-4171-9405-6890E1DEB881}"/>
            </a:ext>
          </a:extLst>
        </xdr:cNvPr>
        <xdr:cNvSpPr>
          <a:spLocks noChangeShapeType="1"/>
        </xdr:cNvSpPr>
      </xdr:nvSpPr>
      <xdr:spPr bwMode="auto">
        <a:xfrm flipH="1">
          <a:off x="1485900" y="63722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170" name="Line 8">
          <a:extLst>
            <a:ext uri="{FF2B5EF4-FFF2-40B4-BE49-F238E27FC236}">
              <a16:creationId xmlns:a16="http://schemas.microsoft.com/office/drawing/2014/main" id="{9E663736-4853-4CE4-9F7A-FB633E9076B2}"/>
            </a:ext>
          </a:extLst>
        </xdr:cNvPr>
        <xdr:cNvSpPr>
          <a:spLocks noChangeShapeType="1"/>
        </xdr:cNvSpPr>
      </xdr:nvSpPr>
      <xdr:spPr bwMode="auto">
        <a:xfrm flipH="1">
          <a:off x="1485900" y="63722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171" name="Line 8">
          <a:extLst>
            <a:ext uri="{FF2B5EF4-FFF2-40B4-BE49-F238E27FC236}">
              <a16:creationId xmlns:a16="http://schemas.microsoft.com/office/drawing/2014/main" id="{ADE2D2BB-28C7-4C62-9A7C-DA7847416811}"/>
            </a:ext>
          </a:extLst>
        </xdr:cNvPr>
        <xdr:cNvSpPr>
          <a:spLocks noChangeShapeType="1"/>
        </xdr:cNvSpPr>
      </xdr:nvSpPr>
      <xdr:spPr bwMode="auto">
        <a:xfrm flipH="1">
          <a:off x="1485900" y="62312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358</xdr:row>
      <xdr:rowOff>95250</xdr:rowOff>
    </xdr:from>
    <xdr:to>
      <xdr:col>2</xdr:col>
      <xdr:colOff>47625</xdr:colOff>
      <xdr:row>358</xdr:row>
      <xdr:rowOff>104775</xdr:rowOff>
    </xdr:to>
    <xdr:sp macro="" textlink="">
      <xdr:nvSpPr>
        <xdr:cNvPr id="172" name="Line 7">
          <a:extLst>
            <a:ext uri="{FF2B5EF4-FFF2-40B4-BE49-F238E27FC236}">
              <a16:creationId xmlns:a16="http://schemas.microsoft.com/office/drawing/2014/main" id="{5A8D356D-3950-45D0-9647-A602F5DD32C4}"/>
            </a:ext>
          </a:extLst>
        </xdr:cNvPr>
        <xdr:cNvSpPr>
          <a:spLocks noChangeShapeType="1"/>
        </xdr:cNvSpPr>
      </xdr:nvSpPr>
      <xdr:spPr bwMode="auto">
        <a:xfrm flipH="1" flipV="1">
          <a:off x="1409700" y="6731317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359</xdr:row>
      <xdr:rowOff>114300</xdr:rowOff>
    </xdr:from>
    <xdr:to>
      <xdr:col>2</xdr:col>
      <xdr:colOff>0</xdr:colOff>
      <xdr:row>359</xdr:row>
      <xdr:rowOff>114300</xdr:rowOff>
    </xdr:to>
    <xdr:sp macro="" textlink="">
      <xdr:nvSpPr>
        <xdr:cNvPr id="173" name="Line 8">
          <a:extLst>
            <a:ext uri="{FF2B5EF4-FFF2-40B4-BE49-F238E27FC236}">
              <a16:creationId xmlns:a16="http://schemas.microsoft.com/office/drawing/2014/main" id="{0A925966-6D2E-48B6-A624-828F8C399CF5}"/>
            </a:ext>
          </a:extLst>
        </xdr:cNvPr>
        <xdr:cNvSpPr>
          <a:spLocks noChangeShapeType="1"/>
        </xdr:cNvSpPr>
      </xdr:nvSpPr>
      <xdr:spPr bwMode="auto">
        <a:xfrm flipH="1">
          <a:off x="1409700" y="67513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357</xdr:row>
      <xdr:rowOff>114300</xdr:rowOff>
    </xdr:from>
    <xdr:to>
      <xdr:col>2</xdr:col>
      <xdr:colOff>76200</xdr:colOff>
      <xdr:row>357</xdr:row>
      <xdr:rowOff>114300</xdr:rowOff>
    </xdr:to>
    <xdr:sp macro="" textlink="">
      <xdr:nvSpPr>
        <xdr:cNvPr id="174" name="Line 8">
          <a:extLst>
            <a:ext uri="{FF2B5EF4-FFF2-40B4-BE49-F238E27FC236}">
              <a16:creationId xmlns:a16="http://schemas.microsoft.com/office/drawing/2014/main" id="{6FC7598B-5817-4AD6-A070-9FC3385F0910}"/>
            </a:ext>
          </a:extLst>
        </xdr:cNvPr>
        <xdr:cNvSpPr>
          <a:spLocks noChangeShapeType="1"/>
        </xdr:cNvSpPr>
      </xdr:nvSpPr>
      <xdr:spPr bwMode="auto">
        <a:xfrm flipH="1">
          <a:off x="1943100" y="6715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364</xdr:row>
      <xdr:rowOff>95250</xdr:rowOff>
    </xdr:from>
    <xdr:to>
      <xdr:col>2</xdr:col>
      <xdr:colOff>47625</xdr:colOff>
      <xdr:row>364</xdr:row>
      <xdr:rowOff>104775</xdr:rowOff>
    </xdr:to>
    <xdr:sp macro="" textlink="">
      <xdr:nvSpPr>
        <xdr:cNvPr id="175" name="Line 7">
          <a:extLst>
            <a:ext uri="{FF2B5EF4-FFF2-40B4-BE49-F238E27FC236}">
              <a16:creationId xmlns:a16="http://schemas.microsoft.com/office/drawing/2014/main" id="{5D232AF1-64BC-48BC-85B5-0B59118D86DE}"/>
            </a:ext>
          </a:extLst>
        </xdr:cNvPr>
        <xdr:cNvSpPr>
          <a:spLocks noChangeShapeType="1"/>
        </xdr:cNvSpPr>
      </xdr:nvSpPr>
      <xdr:spPr bwMode="auto">
        <a:xfrm flipH="1" flipV="1">
          <a:off x="1409700" y="683895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114300</xdr:rowOff>
    </xdr:from>
    <xdr:to>
      <xdr:col>2</xdr:col>
      <xdr:colOff>0</xdr:colOff>
      <xdr:row>365</xdr:row>
      <xdr:rowOff>114300</xdr:rowOff>
    </xdr:to>
    <xdr:sp macro="" textlink="">
      <xdr:nvSpPr>
        <xdr:cNvPr id="176" name="Line 8">
          <a:extLst>
            <a:ext uri="{FF2B5EF4-FFF2-40B4-BE49-F238E27FC236}">
              <a16:creationId xmlns:a16="http://schemas.microsoft.com/office/drawing/2014/main" id="{736E5B8E-17D5-46F1-8B35-1EF43C7DC409}"/>
            </a:ext>
          </a:extLst>
        </xdr:cNvPr>
        <xdr:cNvSpPr>
          <a:spLocks noChangeShapeType="1"/>
        </xdr:cNvSpPr>
      </xdr:nvSpPr>
      <xdr:spPr bwMode="auto">
        <a:xfrm flipH="1">
          <a:off x="1409700" y="68580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357</xdr:row>
      <xdr:rowOff>114300</xdr:rowOff>
    </xdr:from>
    <xdr:to>
      <xdr:col>2</xdr:col>
      <xdr:colOff>76200</xdr:colOff>
      <xdr:row>357</xdr:row>
      <xdr:rowOff>114300</xdr:rowOff>
    </xdr:to>
    <xdr:sp macro="" textlink="">
      <xdr:nvSpPr>
        <xdr:cNvPr id="177" name="Line 8">
          <a:extLst>
            <a:ext uri="{FF2B5EF4-FFF2-40B4-BE49-F238E27FC236}">
              <a16:creationId xmlns:a16="http://schemas.microsoft.com/office/drawing/2014/main" id="{B5CCFCEB-3580-4EE5-9691-AE15120A1AE2}"/>
            </a:ext>
          </a:extLst>
        </xdr:cNvPr>
        <xdr:cNvSpPr>
          <a:spLocks noChangeShapeType="1"/>
        </xdr:cNvSpPr>
      </xdr:nvSpPr>
      <xdr:spPr bwMode="auto">
        <a:xfrm flipH="1">
          <a:off x="1943100" y="6715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364</xdr:row>
      <xdr:rowOff>95250</xdr:rowOff>
    </xdr:from>
    <xdr:to>
      <xdr:col>2</xdr:col>
      <xdr:colOff>47625</xdr:colOff>
      <xdr:row>364</xdr:row>
      <xdr:rowOff>104775</xdr:rowOff>
    </xdr:to>
    <xdr:sp macro="" textlink="">
      <xdr:nvSpPr>
        <xdr:cNvPr id="178" name="Line 7">
          <a:extLst>
            <a:ext uri="{FF2B5EF4-FFF2-40B4-BE49-F238E27FC236}">
              <a16:creationId xmlns:a16="http://schemas.microsoft.com/office/drawing/2014/main" id="{13CB4D3F-94FA-4371-A586-50A698A8E438}"/>
            </a:ext>
          </a:extLst>
        </xdr:cNvPr>
        <xdr:cNvSpPr>
          <a:spLocks noChangeShapeType="1"/>
        </xdr:cNvSpPr>
      </xdr:nvSpPr>
      <xdr:spPr bwMode="auto">
        <a:xfrm flipH="1" flipV="1">
          <a:off x="1409700" y="683895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114300</xdr:rowOff>
    </xdr:from>
    <xdr:to>
      <xdr:col>2</xdr:col>
      <xdr:colOff>0</xdr:colOff>
      <xdr:row>365</xdr:row>
      <xdr:rowOff>114300</xdr:rowOff>
    </xdr:to>
    <xdr:sp macro="" textlink="">
      <xdr:nvSpPr>
        <xdr:cNvPr id="179" name="Line 8">
          <a:extLst>
            <a:ext uri="{FF2B5EF4-FFF2-40B4-BE49-F238E27FC236}">
              <a16:creationId xmlns:a16="http://schemas.microsoft.com/office/drawing/2014/main" id="{CB556C01-7265-4890-8344-C1644BFD1AA8}"/>
            </a:ext>
          </a:extLst>
        </xdr:cNvPr>
        <xdr:cNvSpPr>
          <a:spLocks noChangeShapeType="1"/>
        </xdr:cNvSpPr>
      </xdr:nvSpPr>
      <xdr:spPr bwMode="auto">
        <a:xfrm flipH="1">
          <a:off x="1409700" y="68580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180" name="Line 8">
          <a:extLst>
            <a:ext uri="{FF2B5EF4-FFF2-40B4-BE49-F238E27FC236}">
              <a16:creationId xmlns:a16="http://schemas.microsoft.com/office/drawing/2014/main" id="{7CB592C9-AC20-4378-894D-B9BA00C71FAF}"/>
            </a:ext>
          </a:extLst>
        </xdr:cNvPr>
        <xdr:cNvSpPr>
          <a:spLocks noChangeShapeType="1"/>
        </xdr:cNvSpPr>
      </xdr:nvSpPr>
      <xdr:spPr bwMode="auto">
        <a:xfrm flipH="1">
          <a:off x="1485900" y="63722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181" name="Line 8">
          <a:extLst>
            <a:ext uri="{FF2B5EF4-FFF2-40B4-BE49-F238E27FC236}">
              <a16:creationId xmlns:a16="http://schemas.microsoft.com/office/drawing/2014/main" id="{6DC2067A-78D5-4799-9418-4FB3BD593EA0}"/>
            </a:ext>
          </a:extLst>
        </xdr:cNvPr>
        <xdr:cNvSpPr>
          <a:spLocks noChangeShapeType="1"/>
        </xdr:cNvSpPr>
      </xdr:nvSpPr>
      <xdr:spPr bwMode="auto">
        <a:xfrm flipH="1">
          <a:off x="1485900" y="63722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182" name="Line 8">
          <a:extLst>
            <a:ext uri="{FF2B5EF4-FFF2-40B4-BE49-F238E27FC236}">
              <a16:creationId xmlns:a16="http://schemas.microsoft.com/office/drawing/2014/main" id="{2D4A4B4B-D746-470F-9D3C-FF72040A7E44}"/>
            </a:ext>
          </a:extLst>
        </xdr:cNvPr>
        <xdr:cNvSpPr>
          <a:spLocks noChangeShapeType="1"/>
        </xdr:cNvSpPr>
      </xdr:nvSpPr>
      <xdr:spPr bwMode="auto">
        <a:xfrm flipH="1">
          <a:off x="1485900" y="62312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358</xdr:row>
      <xdr:rowOff>95250</xdr:rowOff>
    </xdr:from>
    <xdr:to>
      <xdr:col>2</xdr:col>
      <xdr:colOff>47625</xdr:colOff>
      <xdr:row>358</xdr:row>
      <xdr:rowOff>104775</xdr:rowOff>
    </xdr:to>
    <xdr:sp macro="" textlink="">
      <xdr:nvSpPr>
        <xdr:cNvPr id="183" name="Line 7">
          <a:extLst>
            <a:ext uri="{FF2B5EF4-FFF2-40B4-BE49-F238E27FC236}">
              <a16:creationId xmlns:a16="http://schemas.microsoft.com/office/drawing/2014/main" id="{BAFD235D-5F0E-4BBE-B27E-A32F279C1A19}"/>
            </a:ext>
          </a:extLst>
        </xdr:cNvPr>
        <xdr:cNvSpPr>
          <a:spLocks noChangeShapeType="1"/>
        </xdr:cNvSpPr>
      </xdr:nvSpPr>
      <xdr:spPr bwMode="auto">
        <a:xfrm flipH="1" flipV="1">
          <a:off x="1409700" y="6731317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359</xdr:row>
      <xdr:rowOff>114300</xdr:rowOff>
    </xdr:from>
    <xdr:to>
      <xdr:col>2</xdr:col>
      <xdr:colOff>0</xdr:colOff>
      <xdr:row>359</xdr:row>
      <xdr:rowOff>114300</xdr:rowOff>
    </xdr:to>
    <xdr:sp macro="" textlink="">
      <xdr:nvSpPr>
        <xdr:cNvPr id="184" name="Line 8">
          <a:extLst>
            <a:ext uri="{FF2B5EF4-FFF2-40B4-BE49-F238E27FC236}">
              <a16:creationId xmlns:a16="http://schemas.microsoft.com/office/drawing/2014/main" id="{9C8B89D1-9D9F-4102-BF6C-ED1FBE6EC360}"/>
            </a:ext>
          </a:extLst>
        </xdr:cNvPr>
        <xdr:cNvSpPr>
          <a:spLocks noChangeShapeType="1"/>
        </xdr:cNvSpPr>
      </xdr:nvSpPr>
      <xdr:spPr bwMode="auto">
        <a:xfrm flipH="1">
          <a:off x="1409700" y="67513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357</xdr:row>
      <xdr:rowOff>114300</xdr:rowOff>
    </xdr:from>
    <xdr:to>
      <xdr:col>2</xdr:col>
      <xdr:colOff>76200</xdr:colOff>
      <xdr:row>357</xdr:row>
      <xdr:rowOff>114300</xdr:rowOff>
    </xdr:to>
    <xdr:sp macro="" textlink="">
      <xdr:nvSpPr>
        <xdr:cNvPr id="185" name="Line 8">
          <a:extLst>
            <a:ext uri="{FF2B5EF4-FFF2-40B4-BE49-F238E27FC236}">
              <a16:creationId xmlns:a16="http://schemas.microsoft.com/office/drawing/2014/main" id="{830E5D26-5279-470A-9037-76F798063905}"/>
            </a:ext>
          </a:extLst>
        </xdr:cNvPr>
        <xdr:cNvSpPr>
          <a:spLocks noChangeShapeType="1"/>
        </xdr:cNvSpPr>
      </xdr:nvSpPr>
      <xdr:spPr bwMode="auto">
        <a:xfrm flipH="1">
          <a:off x="1943100" y="6715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364</xdr:row>
      <xdr:rowOff>95250</xdr:rowOff>
    </xdr:from>
    <xdr:to>
      <xdr:col>2</xdr:col>
      <xdr:colOff>47625</xdr:colOff>
      <xdr:row>364</xdr:row>
      <xdr:rowOff>104775</xdr:rowOff>
    </xdr:to>
    <xdr:sp macro="" textlink="">
      <xdr:nvSpPr>
        <xdr:cNvPr id="186" name="Line 7">
          <a:extLst>
            <a:ext uri="{FF2B5EF4-FFF2-40B4-BE49-F238E27FC236}">
              <a16:creationId xmlns:a16="http://schemas.microsoft.com/office/drawing/2014/main" id="{838D6F37-A6EA-4BC8-B7D5-F25338A4B999}"/>
            </a:ext>
          </a:extLst>
        </xdr:cNvPr>
        <xdr:cNvSpPr>
          <a:spLocks noChangeShapeType="1"/>
        </xdr:cNvSpPr>
      </xdr:nvSpPr>
      <xdr:spPr bwMode="auto">
        <a:xfrm flipH="1" flipV="1">
          <a:off x="1409700" y="683895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114300</xdr:rowOff>
    </xdr:from>
    <xdr:to>
      <xdr:col>2</xdr:col>
      <xdr:colOff>0</xdr:colOff>
      <xdr:row>365</xdr:row>
      <xdr:rowOff>114300</xdr:rowOff>
    </xdr:to>
    <xdr:sp macro="" textlink="">
      <xdr:nvSpPr>
        <xdr:cNvPr id="187" name="Line 8">
          <a:extLst>
            <a:ext uri="{FF2B5EF4-FFF2-40B4-BE49-F238E27FC236}">
              <a16:creationId xmlns:a16="http://schemas.microsoft.com/office/drawing/2014/main" id="{17BDF341-9DD2-4477-A2E8-C20925CE5F5A}"/>
            </a:ext>
          </a:extLst>
        </xdr:cNvPr>
        <xdr:cNvSpPr>
          <a:spLocks noChangeShapeType="1"/>
        </xdr:cNvSpPr>
      </xdr:nvSpPr>
      <xdr:spPr bwMode="auto">
        <a:xfrm flipH="1">
          <a:off x="1409700" y="68580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357</xdr:row>
      <xdr:rowOff>114300</xdr:rowOff>
    </xdr:from>
    <xdr:to>
      <xdr:col>2</xdr:col>
      <xdr:colOff>76200</xdr:colOff>
      <xdr:row>357</xdr:row>
      <xdr:rowOff>114300</xdr:rowOff>
    </xdr:to>
    <xdr:sp macro="" textlink="">
      <xdr:nvSpPr>
        <xdr:cNvPr id="188" name="Line 8">
          <a:extLst>
            <a:ext uri="{FF2B5EF4-FFF2-40B4-BE49-F238E27FC236}">
              <a16:creationId xmlns:a16="http://schemas.microsoft.com/office/drawing/2014/main" id="{400D8A63-E451-44C2-B7DB-4C9FEC6CAA53}"/>
            </a:ext>
          </a:extLst>
        </xdr:cNvPr>
        <xdr:cNvSpPr>
          <a:spLocks noChangeShapeType="1"/>
        </xdr:cNvSpPr>
      </xdr:nvSpPr>
      <xdr:spPr bwMode="auto">
        <a:xfrm flipH="1">
          <a:off x="1943100" y="6715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364</xdr:row>
      <xdr:rowOff>95250</xdr:rowOff>
    </xdr:from>
    <xdr:to>
      <xdr:col>2</xdr:col>
      <xdr:colOff>47625</xdr:colOff>
      <xdr:row>364</xdr:row>
      <xdr:rowOff>104775</xdr:rowOff>
    </xdr:to>
    <xdr:sp macro="" textlink="">
      <xdr:nvSpPr>
        <xdr:cNvPr id="189" name="Line 7">
          <a:extLst>
            <a:ext uri="{FF2B5EF4-FFF2-40B4-BE49-F238E27FC236}">
              <a16:creationId xmlns:a16="http://schemas.microsoft.com/office/drawing/2014/main" id="{B9E31D25-649C-40E1-A7AB-93818056534C}"/>
            </a:ext>
          </a:extLst>
        </xdr:cNvPr>
        <xdr:cNvSpPr>
          <a:spLocks noChangeShapeType="1"/>
        </xdr:cNvSpPr>
      </xdr:nvSpPr>
      <xdr:spPr bwMode="auto">
        <a:xfrm flipH="1" flipV="1">
          <a:off x="1409700" y="683895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114300</xdr:rowOff>
    </xdr:from>
    <xdr:to>
      <xdr:col>2</xdr:col>
      <xdr:colOff>0</xdr:colOff>
      <xdr:row>365</xdr:row>
      <xdr:rowOff>114300</xdr:rowOff>
    </xdr:to>
    <xdr:sp macro="" textlink="">
      <xdr:nvSpPr>
        <xdr:cNvPr id="190" name="Line 8">
          <a:extLst>
            <a:ext uri="{FF2B5EF4-FFF2-40B4-BE49-F238E27FC236}">
              <a16:creationId xmlns:a16="http://schemas.microsoft.com/office/drawing/2014/main" id="{1C97DE00-66C9-49A4-AC0A-D82F5BA25BE9}"/>
            </a:ext>
          </a:extLst>
        </xdr:cNvPr>
        <xdr:cNvSpPr>
          <a:spLocks noChangeShapeType="1"/>
        </xdr:cNvSpPr>
      </xdr:nvSpPr>
      <xdr:spPr bwMode="auto">
        <a:xfrm flipH="1">
          <a:off x="1409700" y="68580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191" name="Line 8">
          <a:extLst>
            <a:ext uri="{FF2B5EF4-FFF2-40B4-BE49-F238E27FC236}">
              <a16:creationId xmlns:a16="http://schemas.microsoft.com/office/drawing/2014/main" id="{660608F4-ADB4-46FF-96FA-2DFE6A61ECFE}"/>
            </a:ext>
          </a:extLst>
        </xdr:cNvPr>
        <xdr:cNvSpPr>
          <a:spLocks noChangeShapeType="1"/>
        </xdr:cNvSpPr>
      </xdr:nvSpPr>
      <xdr:spPr bwMode="auto">
        <a:xfrm flipH="1">
          <a:off x="1485900" y="63722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192" name="Line 8">
          <a:extLst>
            <a:ext uri="{FF2B5EF4-FFF2-40B4-BE49-F238E27FC236}">
              <a16:creationId xmlns:a16="http://schemas.microsoft.com/office/drawing/2014/main" id="{FD1E6040-C62E-4CC1-B575-5D97F465202F}"/>
            </a:ext>
          </a:extLst>
        </xdr:cNvPr>
        <xdr:cNvSpPr>
          <a:spLocks noChangeShapeType="1"/>
        </xdr:cNvSpPr>
      </xdr:nvSpPr>
      <xdr:spPr bwMode="auto">
        <a:xfrm flipH="1">
          <a:off x="1485900" y="63722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193" name="Line 8">
          <a:extLst>
            <a:ext uri="{FF2B5EF4-FFF2-40B4-BE49-F238E27FC236}">
              <a16:creationId xmlns:a16="http://schemas.microsoft.com/office/drawing/2014/main" id="{AD50798A-C853-413A-B451-270171A83C52}"/>
            </a:ext>
          </a:extLst>
        </xdr:cNvPr>
        <xdr:cNvSpPr>
          <a:spLocks noChangeShapeType="1"/>
        </xdr:cNvSpPr>
      </xdr:nvSpPr>
      <xdr:spPr bwMode="auto">
        <a:xfrm flipH="1">
          <a:off x="1485900" y="62312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359</xdr:row>
      <xdr:rowOff>114300</xdr:rowOff>
    </xdr:from>
    <xdr:to>
      <xdr:col>2</xdr:col>
      <xdr:colOff>0</xdr:colOff>
      <xdr:row>359</xdr:row>
      <xdr:rowOff>114300</xdr:rowOff>
    </xdr:to>
    <xdr:sp macro="" textlink="">
      <xdr:nvSpPr>
        <xdr:cNvPr id="194" name="Line 8">
          <a:extLst>
            <a:ext uri="{FF2B5EF4-FFF2-40B4-BE49-F238E27FC236}">
              <a16:creationId xmlns:a16="http://schemas.microsoft.com/office/drawing/2014/main" id="{26DDBDF5-E2C5-4D74-B4E2-6EC7BB61E2EA}"/>
            </a:ext>
          </a:extLst>
        </xdr:cNvPr>
        <xdr:cNvSpPr>
          <a:spLocks noChangeShapeType="1"/>
        </xdr:cNvSpPr>
      </xdr:nvSpPr>
      <xdr:spPr bwMode="auto">
        <a:xfrm flipH="1">
          <a:off x="1409700" y="67513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357</xdr:row>
      <xdr:rowOff>114300</xdr:rowOff>
    </xdr:from>
    <xdr:to>
      <xdr:col>2</xdr:col>
      <xdr:colOff>76200</xdr:colOff>
      <xdr:row>357</xdr:row>
      <xdr:rowOff>114300</xdr:rowOff>
    </xdr:to>
    <xdr:sp macro="" textlink="">
      <xdr:nvSpPr>
        <xdr:cNvPr id="195" name="Line 8">
          <a:extLst>
            <a:ext uri="{FF2B5EF4-FFF2-40B4-BE49-F238E27FC236}">
              <a16:creationId xmlns:a16="http://schemas.microsoft.com/office/drawing/2014/main" id="{116246C9-D06F-4C75-9D91-63A27DFCBBE5}"/>
            </a:ext>
          </a:extLst>
        </xdr:cNvPr>
        <xdr:cNvSpPr>
          <a:spLocks noChangeShapeType="1"/>
        </xdr:cNvSpPr>
      </xdr:nvSpPr>
      <xdr:spPr bwMode="auto">
        <a:xfrm flipH="1">
          <a:off x="1943100" y="6715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114300</xdr:rowOff>
    </xdr:from>
    <xdr:to>
      <xdr:col>2</xdr:col>
      <xdr:colOff>0</xdr:colOff>
      <xdr:row>365</xdr:row>
      <xdr:rowOff>114300</xdr:rowOff>
    </xdr:to>
    <xdr:sp macro="" textlink="">
      <xdr:nvSpPr>
        <xdr:cNvPr id="196" name="Line 8">
          <a:extLst>
            <a:ext uri="{FF2B5EF4-FFF2-40B4-BE49-F238E27FC236}">
              <a16:creationId xmlns:a16="http://schemas.microsoft.com/office/drawing/2014/main" id="{F64139B9-2DDB-4153-A24F-8228D4EC4391}"/>
            </a:ext>
          </a:extLst>
        </xdr:cNvPr>
        <xdr:cNvSpPr>
          <a:spLocks noChangeShapeType="1"/>
        </xdr:cNvSpPr>
      </xdr:nvSpPr>
      <xdr:spPr bwMode="auto">
        <a:xfrm flipH="1">
          <a:off x="1409700" y="68580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429</xdr:row>
      <xdr:rowOff>95250</xdr:rowOff>
    </xdr:from>
    <xdr:to>
      <xdr:col>2</xdr:col>
      <xdr:colOff>9525</xdr:colOff>
      <xdr:row>429</xdr:row>
      <xdr:rowOff>104775</xdr:rowOff>
    </xdr:to>
    <xdr:sp macro="" textlink="">
      <xdr:nvSpPr>
        <xdr:cNvPr id="197" name="Line 7">
          <a:extLst>
            <a:ext uri="{FF2B5EF4-FFF2-40B4-BE49-F238E27FC236}">
              <a16:creationId xmlns:a16="http://schemas.microsoft.com/office/drawing/2014/main" id="{AA1316FA-0FB4-4894-9DA6-94A895511F1C}"/>
            </a:ext>
          </a:extLst>
        </xdr:cNvPr>
        <xdr:cNvSpPr>
          <a:spLocks noChangeShapeType="1"/>
        </xdr:cNvSpPr>
      </xdr:nvSpPr>
      <xdr:spPr bwMode="auto">
        <a:xfrm flipH="1" flipV="1">
          <a:off x="1409700" y="795337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114300</xdr:rowOff>
    </xdr:from>
    <xdr:to>
      <xdr:col>2</xdr:col>
      <xdr:colOff>0</xdr:colOff>
      <xdr:row>430</xdr:row>
      <xdr:rowOff>114300</xdr:rowOff>
    </xdr:to>
    <xdr:sp macro="" textlink="">
      <xdr:nvSpPr>
        <xdr:cNvPr id="198" name="Line 8">
          <a:extLst>
            <a:ext uri="{FF2B5EF4-FFF2-40B4-BE49-F238E27FC236}">
              <a16:creationId xmlns:a16="http://schemas.microsoft.com/office/drawing/2014/main" id="{B116DA76-ED2C-451B-9540-769D66BBCD26}"/>
            </a:ext>
          </a:extLst>
        </xdr:cNvPr>
        <xdr:cNvSpPr>
          <a:spLocks noChangeShapeType="1"/>
        </xdr:cNvSpPr>
      </xdr:nvSpPr>
      <xdr:spPr bwMode="auto">
        <a:xfrm flipH="1">
          <a:off x="1409700" y="79724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429</xdr:row>
      <xdr:rowOff>95250</xdr:rowOff>
    </xdr:from>
    <xdr:to>
      <xdr:col>2</xdr:col>
      <xdr:colOff>9525</xdr:colOff>
      <xdr:row>429</xdr:row>
      <xdr:rowOff>104775</xdr:rowOff>
    </xdr:to>
    <xdr:sp macro="" textlink="">
      <xdr:nvSpPr>
        <xdr:cNvPr id="199" name="Line 7">
          <a:extLst>
            <a:ext uri="{FF2B5EF4-FFF2-40B4-BE49-F238E27FC236}">
              <a16:creationId xmlns:a16="http://schemas.microsoft.com/office/drawing/2014/main" id="{5C3841C6-0433-4AD2-8881-0FED99D486C6}"/>
            </a:ext>
          </a:extLst>
        </xdr:cNvPr>
        <xdr:cNvSpPr>
          <a:spLocks noChangeShapeType="1"/>
        </xdr:cNvSpPr>
      </xdr:nvSpPr>
      <xdr:spPr bwMode="auto">
        <a:xfrm flipH="1" flipV="1">
          <a:off x="1409700" y="795337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114300</xdr:rowOff>
    </xdr:from>
    <xdr:to>
      <xdr:col>2</xdr:col>
      <xdr:colOff>0</xdr:colOff>
      <xdr:row>430</xdr:row>
      <xdr:rowOff>114300</xdr:rowOff>
    </xdr:to>
    <xdr:sp macro="" textlink="">
      <xdr:nvSpPr>
        <xdr:cNvPr id="200" name="Line 8">
          <a:extLst>
            <a:ext uri="{FF2B5EF4-FFF2-40B4-BE49-F238E27FC236}">
              <a16:creationId xmlns:a16="http://schemas.microsoft.com/office/drawing/2014/main" id="{B514C645-44DD-4148-A8B7-05731E33C689}"/>
            </a:ext>
          </a:extLst>
        </xdr:cNvPr>
        <xdr:cNvSpPr>
          <a:spLocks noChangeShapeType="1"/>
        </xdr:cNvSpPr>
      </xdr:nvSpPr>
      <xdr:spPr bwMode="auto">
        <a:xfrm flipH="1">
          <a:off x="1409700" y="79724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426</xdr:row>
      <xdr:rowOff>114300</xdr:rowOff>
    </xdr:from>
    <xdr:to>
      <xdr:col>2</xdr:col>
      <xdr:colOff>19050</xdr:colOff>
      <xdr:row>426</xdr:row>
      <xdr:rowOff>114300</xdr:rowOff>
    </xdr:to>
    <xdr:sp macro="" textlink="">
      <xdr:nvSpPr>
        <xdr:cNvPr id="201" name="Line 8">
          <a:extLst>
            <a:ext uri="{FF2B5EF4-FFF2-40B4-BE49-F238E27FC236}">
              <a16:creationId xmlns:a16="http://schemas.microsoft.com/office/drawing/2014/main" id="{7C7F8371-2B3F-4D39-A48E-FA160DA30A11}"/>
            </a:ext>
          </a:extLst>
        </xdr:cNvPr>
        <xdr:cNvSpPr>
          <a:spLocks noChangeShapeType="1"/>
        </xdr:cNvSpPr>
      </xdr:nvSpPr>
      <xdr:spPr bwMode="auto">
        <a:xfrm flipH="1">
          <a:off x="1343025" y="790384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453</xdr:row>
      <xdr:rowOff>95250</xdr:rowOff>
    </xdr:from>
    <xdr:to>
      <xdr:col>2</xdr:col>
      <xdr:colOff>9525</xdr:colOff>
      <xdr:row>453</xdr:row>
      <xdr:rowOff>104775</xdr:rowOff>
    </xdr:to>
    <xdr:sp macro="" textlink="">
      <xdr:nvSpPr>
        <xdr:cNvPr id="202" name="Line 7">
          <a:extLst>
            <a:ext uri="{FF2B5EF4-FFF2-40B4-BE49-F238E27FC236}">
              <a16:creationId xmlns:a16="http://schemas.microsoft.com/office/drawing/2014/main" id="{0E7CC9A0-2A0D-4B87-8304-3DCDE3C13FB2}"/>
            </a:ext>
          </a:extLst>
        </xdr:cNvPr>
        <xdr:cNvSpPr>
          <a:spLocks noChangeShapeType="1"/>
        </xdr:cNvSpPr>
      </xdr:nvSpPr>
      <xdr:spPr bwMode="auto">
        <a:xfrm flipH="1" flipV="1">
          <a:off x="1409700" y="836485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454</xdr:row>
      <xdr:rowOff>114300</xdr:rowOff>
    </xdr:from>
    <xdr:to>
      <xdr:col>2</xdr:col>
      <xdr:colOff>0</xdr:colOff>
      <xdr:row>454</xdr:row>
      <xdr:rowOff>114300</xdr:rowOff>
    </xdr:to>
    <xdr:sp macro="" textlink="">
      <xdr:nvSpPr>
        <xdr:cNvPr id="203" name="Line 8">
          <a:extLst>
            <a:ext uri="{FF2B5EF4-FFF2-40B4-BE49-F238E27FC236}">
              <a16:creationId xmlns:a16="http://schemas.microsoft.com/office/drawing/2014/main" id="{DE9295D3-FABA-4E3B-9958-45E6E2C6B616}"/>
            </a:ext>
          </a:extLst>
        </xdr:cNvPr>
        <xdr:cNvSpPr>
          <a:spLocks noChangeShapeType="1"/>
        </xdr:cNvSpPr>
      </xdr:nvSpPr>
      <xdr:spPr bwMode="auto">
        <a:xfrm flipH="1">
          <a:off x="1409700" y="83839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433</xdr:row>
      <xdr:rowOff>114300</xdr:rowOff>
    </xdr:from>
    <xdr:to>
      <xdr:col>2</xdr:col>
      <xdr:colOff>19050</xdr:colOff>
      <xdr:row>433</xdr:row>
      <xdr:rowOff>114300</xdr:rowOff>
    </xdr:to>
    <xdr:sp macro="" textlink="">
      <xdr:nvSpPr>
        <xdr:cNvPr id="204" name="Line 8">
          <a:extLst>
            <a:ext uri="{FF2B5EF4-FFF2-40B4-BE49-F238E27FC236}">
              <a16:creationId xmlns:a16="http://schemas.microsoft.com/office/drawing/2014/main" id="{0C69A3E7-5FE5-4C7A-BF0C-45F3EC7F877B}"/>
            </a:ext>
          </a:extLst>
        </xdr:cNvPr>
        <xdr:cNvSpPr>
          <a:spLocks noChangeShapeType="1"/>
        </xdr:cNvSpPr>
      </xdr:nvSpPr>
      <xdr:spPr bwMode="auto">
        <a:xfrm flipH="1">
          <a:off x="1343025" y="802386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460</xdr:row>
      <xdr:rowOff>95250</xdr:rowOff>
    </xdr:from>
    <xdr:to>
      <xdr:col>2</xdr:col>
      <xdr:colOff>9525</xdr:colOff>
      <xdr:row>460</xdr:row>
      <xdr:rowOff>104775</xdr:rowOff>
    </xdr:to>
    <xdr:sp macro="" textlink="">
      <xdr:nvSpPr>
        <xdr:cNvPr id="205" name="Line 7">
          <a:extLst>
            <a:ext uri="{FF2B5EF4-FFF2-40B4-BE49-F238E27FC236}">
              <a16:creationId xmlns:a16="http://schemas.microsoft.com/office/drawing/2014/main" id="{15575CC7-A5DC-428C-B49F-850A732433DB}"/>
            </a:ext>
          </a:extLst>
        </xdr:cNvPr>
        <xdr:cNvSpPr>
          <a:spLocks noChangeShapeType="1"/>
        </xdr:cNvSpPr>
      </xdr:nvSpPr>
      <xdr:spPr bwMode="auto">
        <a:xfrm flipH="1" flipV="1">
          <a:off x="1409700" y="848487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461</xdr:row>
      <xdr:rowOff>114300</xdr:rowOff>
    </xdr:from>
    <xdr:to>
      <xdr:col>2</xdr:col>
      <xdr:colOff>0</xdr:colOff>
      <xdr:row>461</xdr:row>
      <xdr:rowOff>114300</xdr:rowOff>
    </xdr:to>
    <xdr:sp macro="" textlink="">
      <xdr:nvSpPr>
        <xdr:cNvPr id="206" name="Line 8">
          <a:extLst>
            <a:ext uri="{FF2B5EF4-FFF2-40B4-BE49-F238E27FC236}">
              <a16:creationId xmlns:a16="http://schemas.microsoft.com/office/drawing/2014/main" id="{69649E68-8F91-41CF-82BB-F2999C2F9AB9}"/>
            </a:ext>
          </a:extLst>
        </xdr:cNvPr>
        <xdr:cNvSpPr>
          <a:spLocks noChangeShapeType="1"/>
        </xdr:cNvSpPr>
      </xdr:nvSpPr>
      <xdr:spPr bwMode="auto">
        <a:xfrm flipH="1">
          <a:off x="1409700" y="85039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519</xdr:row>
      <xdr:rowOff>104775</xdr:rowOff>
    </xdr:from>
    <xdr:to>
      <xdr:col>2</xdr:col>
      <xdr:colOff>19050</xdr:colOff>
      <xdr:row>519</xdr:row>
      <xdr:rowOff>104775</xdr:rowOff>
    </xdr:to>
    <xdr:sp macro="" textlink="">
      <xdr:nvSpPr>
        <xdr:cNvPr id="207" name="Line 8">
          <a:extLst>
            <a:ext uri="{FF2B5EF4-FFF2-40B4-BE49-F238E27FC236}">
              <a16:creationId xmlns:a16="http://schemas.microsoft.com/office/drawing/2014/main" id="{E7222E54-2EA1-4E7D-ADA4-A7A61C235CD3}"/>
            </a:ext>
          </a:extLst>
        </xdr:cNvPr>
        <xdr:cNvSpPr>
          <a:spLocks noChangeShapeType="1"/>
        </xdr:cNvSpPr>
      </xdr:nvSpPr>
      <xdr:spPr bwMode="auto">
        <a:xfrm flipH="1">
          <a:off x="1495425" y="94973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414</xdr:row>
      <xdr:rowOff>114300</xdr:rowOff>
    </xdr:from>
    <xdr:to>
      <xdr:col>2</xdr:col>
      <xdr:colOff>19050</xdr:colOff>
      <xdr:row>414</xdr:row>
      <xdr:rowOff>114300</xdr:rowOff>
    </xdr:to>
    <xdr:sp macro="" textlink="">
      <xdr:nvSpPr>
        <xdr:cNvPr id="208" name="Line 8">
          <a:extLst>
            <a:ext uri="{FF2B5EF4-FFF2-40B4-BE49-F238E27FC236}">
              <a16:creationId xmlns:a16="http://schemas.microsoft.com/office/drawing/2014/main" id="{98EBC382-F198-42FA-878D-50D9BED0E2C8}"/>
            </a:ext>
          </a:extLst>
        </xdr:cNvPr>
        <xdr:cNvSpPr>
          <a:spLocks noChangeShapeType="1"/>
        </xdr:cNvSpPr>
      </xdr:nvSpPr>
      <xdr:spPr bwMode="auto">
        <a:xfrm flipH="1">
          <a:off x="1495425" y="76981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519</xdr:row>
      <xdr:rowOff>104775</xdr:rowOff>
    </xdr:from>
    <xdr:to>
      <xdr:col>2</xdr:col>
      <xdr:colOff>19050</xdr:colOff>
      <xdr:row>519</xdr:row>
      <xdr:rowOff>104775</xdr:rowOff>
    </xdr:to>
    <xdr:sp macro="" textlink="">
      <xdr:nvSpPr>
        <xdr:cNvPr id="209" name="Line 8">
          <a:extLst>
            <a:ext uri="{FF2B5EF4-FFF2-40B4-BE49-F238E27FC236}">
              <a16:creationId xmlns:a16="http://schemas.microsoft.com/office/drawing/2014/main" id="{B1C4B6DF-95C9-4CFD-801C-105F2D2DCE13}"/>
            </a:ext>
          </a:extLst>
        </xdr:cNvPr>
        <xdr:cNvSpPr>
          <a:spLocks noChangeShapeType="1"/>
        </xdr:cNvSpPr>
      </xdr:nvSpPr>
      <xdr:spPr bwMode="auto">
        <a:xfrm flipH="1">
          <a:off x="1495425" y="94973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414</xdr:row>
      <xdr:rowOff>114300</xdr:rowOff>
    </xdr:from>
    <xdr:to>
      <xdr:col>2</xdr:col>
      <xdr:colOff>19050</xdr:colOff>
      <xdr:row>414</xdr:row>
      <xdr:rowOff>114300</xdr:rowOff>
    </xdr:to>
    <xdr:sp macro="" textlink="">
      <xdr:nvSpPr>
        <xdr:cNvPr id="210" name="Line 8">
          <a:extLst>
            <a:ext uri="{FF2B5EF4-FFF2-40B4-BE49-F238E27FC236}">
              <a16:creationId xmlns:a16="http://schemas.microsoft.com/office/drawing/2014/main" id="{3C02D39D-C12C-43C4-BD9A-20A0FA06CE93}"/>
            </a:ext>
          </a:extLst>
        </xdr:cNvPr>
        <xdr:cNvSpPr>
          <a:spLocks noChangeShapeType="1"/>
        </xdr:cNvSpPr>
      </xdr:nvSpPr>
      <xdr:spPr bwMode="auto">
        <a:xfrm flipH="1">
          <a:off x="1495425" y="76981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434</xdr:row>
      <xdr:rowOff>95250</xdr:rowOff>
    </xdr:from>
    <xdr:to>
      <xdr:col>2</xdr:col>
      <xdr:colOff>9525</xdr:colOff>
      <xdr:row>434</xdr:row>
      <xdr:rowOff>104775</xdr:rowOff>
    </xdr:to>
    <xdr:sp macro="" textlink="">
      <xdr:nvSpPr>
        <xdr:cNvPr id="211" name="Line 7">
          <a:extLst>
            <a:ext uri="{FF2B5EF4-FFF2-40B4-BE49-F238E27FC236}">
              <a16:creationId xmlns:a16="http://schemas.microsoft.com/office/drawing/2014/main" id="{6CA287EA-CAEE-43F6-AC09-A16A288C0BC1}"/>
            </a:ext>
          </a:extLst>
        </xdr:cNvPr>
        <xdr:cNvSpPr>
          <a:spLocks noChangeShapeType="1"/>
        </xdr:cNvSpPr>
      </xdr:nvSpPr>
      <xdr:spPr bwMode="auto">
        <a:xfrm flipH="1" flipV="1">
          <a:off x="1409700" y="803910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435</xdr:row>
      <xdr:rowOff>114300</xdr:rowOff>
    </xdr:from>
    <xdr:to>
      <xdr:col>2</xdr:col>
      <xdr:colOff>0</xdr:colOff>
      <xdr:row>435</xdr:row>
      <xdr:rowOff>114300</xdr:rowOff>
    </xdr:to>
    <xdr:sp macro="" textlink="">
      <xdr:nvSpPr>
        <xdr:cNvPr id="212" name="Line 8">
          <a:extLst>
            <a:ext uri="{FF2B5EF4-FFF2-40B4-BE49-F238E27FC236}">
              <a16:creationId xmlns:a16="http://schemas.microsoft.com/office/drawing/2014/main" id="{FB009027-2F8A-490B-8D16-AF19E012FC38}"/>
            </a:ext>
          </a:extLst>
        </xdr:cNvPr>
        <xdr:cNvSpPr>
          <a:spLocks noChangeShapeType="1"/>
        </xdr:cNvSpPr>
      </xdr:nvSpPr>
      <xdr:spPr bwMode="auto">
        <a:xfrm flipH="1">
          <a:off x="1409700" y="80581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433</xdr:row>
      <xdr:rowOff>114300</xdr:rowOff>
    </xdr:from>
    <xdr:to>
      <xdr:col>2</xdr:col>
      <xdr:colOff>19050</xdr:colOff>
      <xdr:row>433</xdr:row>
      <xdr:rowOff>114300</xdr:rowOff>
    </xdr:to>
    <xdr:sp macro="" textlink="">
      <xdr:nvSpPr>
        <xdr:cNvPr id="213" name="Line 8">
          <a:extLst>
            <a:ext uri="{FF2B5EF4-FFF2-40B4-BE49-F238E27FC236}">
              <a16:creationId xmlns:a16="http://schemas.microsoft.com/office/drawing/2014/main" id="{4A50056D-016F-49A5-B9F2-E5DEB45729A6}"/>
            </a:ext>
          </a:extLst>
        </xdr:cNvPr>
        <xdr:cNvSpPr>
          <a:spLocks noChangeShapeType="1"/>
        </xdr:cNvSpPr>
      </xdr:nvSpPr>
      <xdr:spPr bwMode="auto">
        <a:xfrm flipH="1">
          <a:off x="1343025" y="802386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460</xdr:row>
      <xdr:rowOff>95250</xdr:rowOff>
    </xdr:from>
    <xdr:to>
      <xdr:col>2</xdr:col>
      <xdr:colOff>9525</xdr:colOff>
      <xdr:row>460</xdr:row>
      <xdr:rowOff>104775</xdr:rowOff>
    </xdr:to>
    <xdr:sp macro="" textlink="">
      <xdr:nvSpPr>
        <xdr:cNvPr id="214" name="Line 7">
          <a:extLst>
            <a:ext uri="{FF2B5EF4-FFF2-40B4-BE49-F238E27FC236}">
              <a16:creationId xmlns:a16="http://schemas.microsoft.com/office/drawing/2014/main" id="{1D027423-33F8-4738-8BD0-845EF7D251CD}"/>
            </a:ext>
          </a:extLst>
        </xdr:cNvPr>
        <xdr:cNvSpPr>
          <a:spLocks noChangeShapeType="1"/>
        </xdr:cNvSpPr>
      </xdr:nvSpPr>
      <xdr:spPr bwMode="auto">
        <a:xfrm flipH="1" flipV="1">
          <a:off x="1409700" y="848487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461</xdr:row>
      <xdr:rowOff>114300</xdr:rowOff>
    </xdr:from>
    <xdr:to>
      <xdr:col>2</xdr:col>
      <xdr:colOff>0</xdr:colOff>
      <xdr:row>461</xdr:row>
      <xdr:rowOff>114300</xdr:rowOff>
    </xdr:to>
    <xdr:sp macro="" textlink="">
      <xdr:nvSpPr>
        <xdr:cNvPr id="215" name="Line 8">
          <a:extLst>
            <a:ext uri="{FF2B5EF4-FFF2-40B4-BE49-F238E27FC236}">
              <a16:creationId xmlns:a16="http://schemas.microsoft.com/office/drawing/2014/main" id="{3F42CBDC-F342-4EBB-AD1C-13A48E8772CD}"/>
            </a:ext>
          </a:extLst>
        </xdr:cNvPr>
        <xdr:cNvSpPr>
          <a:spLocks noChangeShapeType="1"/>
        </xdr:cNvSpPr>
      </xdr:nvSpPr>
      <xdr:spPr bwMode="auto">
        <a:xfrm flipH="1">
          <a:off x="1409700" y="85039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85725</xdr:rowOff>
    </xdr:from>
    <xdr:to>
      <xdr:col>2</xdr:col>
      <xdr:colOff>9525</xdr:colOff>
      <xdr:row>366</xdr:row>
      <xdr:rowOff>95250</xdr:rowOff>
    </xdr:to>
    <xdr:sp macro="" textlink="">
      <xdr:nvSpPr>
        <xdr:cNvPr id="216" name="Line 7">
          <a:extLst>
            <a:ext uri="{FF2B5EF4-FFF2-40B4-BE49-F238E27FC236}">
              <a16:creationId xmlns:a16="http://schemas.microsoft.com/office/drawing/2014/main" id="{BD79E5B1-0D59-4EAF-BB5D-DC37AD20958F}"/>
            </a:ext>
          </a:extLst>
        </xdr:cNvPr>
        <xdr:cNvSpPr>
          <a:spLocks noChangeShapeType="1"/>
        </xdr:cNvSpPr>
      </xdr:nvSpPr>
      <xdr:spPr bwMode="auto">
        <a:xfrm flipH="1" flipV="1">
          <a:off x="1409700" y="687228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367</xdr:row>
      <xdr:rowOff>104775</xdr:rowOff>
    </xdr:from>
    <xdr:to>
      <xdr:col>2</xdr:col>
      <xdr:colOff>0</xdr:colOff>
      <xdr:row>367</xdr:row>
      <xdr:rowOff>104775</xdr:rowOff>
    </xdr:to>
    <xdr:sp macro="" textlink="">
      <xdr:nvSpPr>
        <xdr:cNvPr id="217" name="Line 8">
          <a:extLst>
            <a:ext uri="{FF2B5EF4-FFF2-40B4-BE49-F238E27FC236}">
              <a16:creationId xmlns:a16="http://schemas.microsoft.com/office/drawing/2014/main" id="{1469C1E6-3079-4C86-918D-F80B5541A96F}"/>
            </a:ext>
          </a:extLst>
        </xdr:cNvPr>
        <xdr:cNvSpPr>
          <a:spLocks noChangeShapeType="1"/>
        </xdr:cNvSpPr>
      </xdr:nvSpPr>
      <xdr:spPr bwMode="auto">
        <a:xfrm flipH="1">
          <a:off x="1409700" y="68913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340</xdr:row>
      <xdr:rowOff>114300</xdr:rowOff>
    </xdr:from>
    <xdr:to>
      <xdr:col>2</xdr:col>
      <xdr:colOff>0</xdr:colOff>
      <xdr:row>340</xdr:row>
      <xdr:rowOff>114300</xdr:rowOff>
    </xdr:to>
    <xdr:sp macro="" textlink="">
      <xdr:nvSpPr>
        <xdr:cNvPr id="218" name="Line 8">
          <a:extLst>
            <a:ext uri="{FF2B5EF4-FFF2-40B4-BE49-F238E27FC236}">
              <a16:creationId xmlns:a16="http://schemas.microsoft.com/office/drawing/2014/main" id="{A722F718-3E21-4040-A9FE-733946CBBCCD}"/>
            </a:ext>
          </a:extLst>
        </xdr:cNvPr>
        <xdr:cNvSpPr>
          <a:spLocks noChangeShapeType="1"/>
        </xdr:cNvSpPr>
      </xdr:nvSpPr>
      <xdr:spPr bwMode="auto">
        <a:xfrm flipH="1">
          <a:off x="1476375" y="64084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340</xdr:row>
      <xdr:rowOff>114300</xdr:rowOff>
    </xdr:from>
    <xdr:to>
      <xdr:col>2</xdr:col>
      <xdr:colOff>0</xdr:colOff>
      <xdr:row>340</xdr:row>
      <xdr:rowOff>114300</xdr:rowOff>
    </xdr:to>
    <xdr:sp macro="" textlink="">
      <xdr:nvSpPr>
        <xdr:cNvPr id="219" name="Line 8">
          <a:extLst>
            <a:ext uri="{FF2B5EF4-FFF2-40B4-BE49-F238E27FC236}">
              <a16:creationId xmlns:a16="http://schemas.microsoft.com/office/drawing/2014/main" id="{C4800861-C249-4635-ADF4-C0CFDE93D232}"/>
            </a:ext>
          </a:extLst>
        </xdr:cNvPr>
        <xdr:cNvSpPr>
          <a:spLocks noChangeShapeType="1"/>
        </xdr:cNvSpPr>
      </xdr:nvSpPr>
      <xdr:spPr bwMode="auto">
        <a:xfrm flipH="1">
          <a:off x="1476375" y="64084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332</xdr:row>
      <xdr:rowOff>114300</xdr:rowOff>
    </xdr:from>
    <xdr:to>
      <xdr:col>2</xdr:col>
      <xdr:colOff>0</xdr:colOff>
      <xdr:row>332</xdr:row>
      <xdr:rowOff>114300</xdr:rowOff>
    </xdr:to>
    <xdr:sp macro="" textlink="">
      <xdr:nvSpPr>
        <xdr:cNvPr id="220" name="Line 8">
          <a:extLst>
            <a:ext uri="{FF2B5EF4-FFF2-40B4-BE49-F238E27FC236}">
              <a16:creationId xmlns:a16="http://schemas.microsoft.com/office/drawing/2014/main" id="{D9DE0D7E-B4A3-4521-9582-217040B16631}"/>
            </a:ext>
          </a:extLst>
        </xdr:cNvPr>
        <xdr:cNvSpPr>
          <a:spLocks noChangeShapeType="1"/>
        </xdr:cNvSpPr>
      </xdr:nvSpPr>
      <xdr:spPr bwMode="auto">
        <a:xfrm flipH="1">
          <a:off x="1476375" y="62693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95250</xdr:rowOff>
    </xdr:from>
    <xdr:to>
      <xdr:col>2</xdr:col>
      <xdr:colOff>9525</xdr:colOff>
      <xdr:row>362</xdr:row>
      <xdr:rowOff>104775</xdr:rowOff>
    </xdr:to>
    <xdr:sp macro="" textlink="">
      <xdr:nvSpPr>
        <xdr:cNvPr id="221" name="Line 7">
          <a:extLst>
            <a:ext uri="{FF2B5EF4-FFF2-40B4-BE49-F238E27FC236}">
              <a16:creationId xmlns:a16="http://schemas.microsoft.com/office/drawing/2014/main" id="{1F36A137-6381-4E96-BFCF-152A196B3643}"/>
            </a:ext>
          </a:extLst>
        </xdr:cNvPr>
        <xdr:cNvSpPr>
          <a:spLocks noChangeShapeType="1"/>
        </xdr:cNvSpPr>
      </xdr:nvSpPr>
      <xdr:spPr bwMode="auto">
        <a:xfrm flipH="1" flipV="1">
          <a:off x="1409700" y="680370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85725</xdr:rowOff>
    </xdr:from>
    <xdr:to>
      <xdr:col>2</xdr:col>
      <xdr:colOff>9525</xdr:colOff>
      <xdr:row>366</xdr:row>
      <xdr:rowOff>95250</xdr:rowOff>
    </xdr:to>
    <xdr:sp macro="" textlink="">
      <xdr:nvSpPr>
        <xdr:cNvPr id="222" name="Line 7">
          <a:extLst>
            <a:ext uri="{FF2B5EF4-FFF2-40B4-BE49-F238E27FC236}">
              <a16:creationId xmlns:a16="http://schemas.microsoft.com/office/drawing/2014/main" id="{D264AE61-FD2D-41DF-B44D-52941E976211}"/>
            </a:ext>
          </a:extLst>
        </xdr:cNvPr>
        <xdr:cNvSpPr>
          <a:spLocks noChangeShapeType="1"/>
        </xdr:cNvSpPr>
      </xdr:nvSpPr>
      <xdr:spPr bwMode="auto">
        <a:xfrm flipH="1" flipV="1">
          <a:off x="1409700" y="687228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367</xdr:row>
      <xdr:rowOff>104775</xdr:rowOff>
    </xdr:from>
    <xdr:to>
      <xdr:col>2</xdr:col>
      <xdr:colOff>0</xdr:colOff>
      <xdr:row>367</xdr:row>
      <xdr:rowOff>104775</xdr:rowOff>
    </xdr:to>
    <xdr:sp macro="" textlink="">
      <xdr:nvSpPr>
        <xdr:cNvPr id="223" name="Line 8">
          <a:extLst>
            <a:ext uri="{FF2B5EF4-FFF2-40B4-BE49-F238E27FC236}">
              <a16:creationId xmlns:a16="http://schemas.microsoft.com/office/drawing/2014/main" id="{2B84193D-5766-4D2A-820B-423125185057}"/>
            </a:ext>
          </a:extLst>
        </xdr:cNvPr>
        <xdr:cNvSpPr>
          <a:spLocks noChangeShapeType="1"/>
        </xdr:cNvSpPr>
      </xdr:nvSpPr>
      <xdr:spPr bwMode="auto">
        <a:xfrm flipH="1">
          <a:off x="1409700" y="68913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85725</xdr:rowOff>
    </xdr:from>
    <xdr:to>
      <xdr:col>2</xdr:col>
      <xdr:colOff>9525</xdr:colOff>
      <xdr:row>366</xdr:row>
      <xdr:rowOff>95250</xdr:rowOff>
    </xdr:to>
    <xdr:sp macro="" textlink="">
      <xdr:nvSpPr>
        <xdr:cNvPr id="224" name="Line 7">
          <a:extLst>
            <a:ext uri="{FF2B5EF4-FFF2-40B4-BE49-F238E27FC236}">
              <a16:creationId xmlns:a16="http://schemas.microsoft.com/office/drawing/2014/main" id="{F7DB917B-D1AD-4853-A281-99CDEDDD580B}"/>
            </a:ext>
          </a:extLst>
        </xdr:cNvPr>
        <xdr:cNvSpPr>
          <a:spLocks noChangeShapeType="1"/>
        </xdr:cNvSpPr>
      </xdr:nvSpPr>
      <xdr:spPr bwMode="auto">
        <a:xfrm flipH="1" flipV="1">
          <a:off x="1409700" y="687228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367</xdr:row>
      <xdr:rowOff>104775</xdr:rowOff>
    </xdr:from>
    <xdr:to>
      <xdr:col>2</xdr:col>
      <xdr:colOff>0</xdr:colOff>
      <xdr:row>367</xdr:row>
      <xdr:rowOff>104775</xdr:rowOff>
    </xdr:to>
    <xdr:sp macro="" textlink="">
      <xdr:nvSpPr>
        <xdr:cNvPr id="225" name="Line 8">
          <a:extLst>
            <a:ext uri="{FF2B5EF4-FFF2-40B4-BE49-F238E27FC236}">
              <a16:creationId xmlns:a16="http://schemas.microsoft.com/office/drawing/2014/main" id="{60E63DDC-8AED-454C-A971-87700599DD35}"/>
            </a:ext>
          </a:extLst>
        </xdr:cNvPr>
        <xdr:cNvSpPr>
          <a:spLocks noChangeShapeType="1"/>
        </xdr:cNvSpPr>
      </xdr:nvSpPr>
      <xdr:spPr bwMode="auto">
        <a:xfrm flipH="1">
          <a:off x="1409700" y="68913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340</xdr:row>
      <xdr:rowOff>114300</xdr:rowOff>
    </xdr:from>
    <xdr:to>
      <xdr:col>2</xdr:col>
      <xdr:colOff>0</xdr:colOff>
      <xdr:row>340</xdr:row>
      <xdr:rowOff>114300</xdr:rowOff>
    </xdr:to>
    <xdr:sp macro="" textlink="">
      <xdr:nvSpPr>
        <xdr:cNvPr id="226" name="Line 8">
          <a:extLst>
            <a:ext uri="{FF2B5EF4-FFF2-40B4-BE49-F238E27FC236}">
              <a16:creationId xmlns:a16="http://schemas.microsoft.com/office/drawing/2014/main" id="{A3F683BF-4BB6-4DBC-91FE-0FB769F3F1FF}"/>
            </a:ext>
          </a:extLst>
        </xdr:cNvPr>
        <xdr:cNvSpPr>
          <a:spLocks noChangeShapeType="1"/>
        </xdr:cNvSpPr>
      </xdr:nvSpPr>
      <xdr:spPr bwMode="auto">
        <a:xfrm flipH="1">
          <a:off x="1476375" y="64084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340</xdr:row>
      <xdr:rowOff>114300</xdr:rowOff>
    </xdr:from>
    <xdr:to>
      <xdr:col>2</xdr:col>
      <xdr:colOff>0</xdr:colOff>
      <xdr:row>340</xdr:row>
      <xdr:rowOff>114300</xdr:rowOff>
    </xdr:to>
    <xdr:sp macro="" textlink="">
      <xdr:nvSpPr>
        <xdr:cNvPr id="227" name="Line 8">
          <a:extLst>
            <a:ext uri="{FF2B5EF4-FFF2-40B4-BE49-F238E27FC236}">
              <a16:creationId xmlns:a16="http://schemas.microsoft.com/office/drawing/2014/main" id="{4B7F937E-AF04-436B-B8AF-AF2D1E7F69E7}"/>
            </a:ext>
          </a:extLst>
        </xdr:cNvPr>
        <xdr:cNvSpPr>
          <a:spLocks noChangeShapeType="1"/>
        </xdr:cNvSpPr>
      </xdr:nvSpPr>
      <xdr:spPr bwMode="auto">
        <a:xfrm flipH="1">
          <a:off x="1476375" y="64084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332</xdr:row>
      <xdr:rowOff>114300</xdr:rowOff>
    </xdr:from>
    <xdr:to>
      <xdr:col>2</xdr:col>
      <xdr:colOff>0</xdr:colOff>
      <xdr:row>332</xdr:row>
      <xdr:rowOff>114300</xdr:rowOff>
    </xdr:to>
    <xdr:sp macro="" textlink="">
      <xdr:nvSpPr>
        <xdr:cNvPr id="228" name="Line 8">
          <a:extLst>
            <a:ext uri="{FF2B5EF4-FFF2-40B4-BE49-F238E27FC236}">
              <a16:creationId xmlns:a16="http://schemas.microsoft.com/office/drawing/2014/main" id="{7B9EB829-98EC-43FB-A1FC-03C52E5E0426}"/>
            </a:ext>
          </a:extLst>
        </xdr:cNvPr>
        <xdr:cNvSpPr>
          <a:spLocks noChangeShapeType="1"/>
        </xdr:cNvSpPr>
      </xdr:nvSpPr>
      <xdr:spPr bwMode="auto">
        <a:xfrm flipH="1">
          <a:off x="1476375" y="62693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95250</xdr:rowOff>
    </xdr:from>
    <xdr:to>
      <xdr:col>2</xdr:col>
      <xdr:colOff>9525</xdr:colOff>
      <xdr:row>362</xdr:row>
      <xdr:rowOff>104775</xdr:rowOff>
    </xdr:to>
    <xdr:sp macro="" textlink="">
      <xdr:nvSpPr>
        <xdr:cNvPr id="229" name="Line 7">
          <a:extLst>
            <a:ext uri="{FF2B5EF4-FFF2-40B4-BE49-F238E27FC236}">
              <a16:creationId xmlns:a16="http://schemas.microsoft.com/office/drawing/2014/main" id="{2182FA78-E4D9-4FFD-AA2C-5BF8EE780BBC}"/>
            </a:ext>
          </a:extLst>
        </xdr:cNvPr>
        <xdr:cNvSpPr>
          <a:spLocks noChangeShapeType="1"/>
        </xdr:cNvSpPr>
      </xdr:nvSpPr>
      <xdr:spPr bwMode="auto">
        <a:xfrm flipH="1" flipV="1">
          <a:off x="1409700" y="680370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85725</xdr:rowOff>
    </xdr:from>
    <xdr:to>
      <xdr:col>2</xdr:col>
      <xdr:colOff>9525</xdr:colOff>
      <xdr:row>366</xdr:row>
      <xdr:rowOff>95250</xdr:rowOff>
    </xdr:to>
    <xdr:sp macro="" textlink="">
      <xdr:nvSpPr>
        <xdr:cNvPr id="230" name="Line 7">
          <a:extLst>
            <a:ext uri="{FF2B5EF4-FFF2-40B4-BE49-F238E27FC236}">
              <a16:creationId xmlns:a16="http://schemas.microsoft.com/office/drawing/2014/main" id="{4DB6BE1E-09E2-48A6-A563-C72EC7D7DDAD}"/>
            </a:ext>
          </a:extLst>
        </xdr:cNvPr>
        <xdr:cNvSpPr>
          <a:spLocks noChangeShapeType="1"/>
        </xdr:cNvSpPr>
      </xdr:nvSpPr>
      <xdr:spPr bwMode="auto">
        <a:xfrm flipH="1" flipV="1">
          <a:off x="1409700" y="687228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367</xdr:row>
      <xdr:rowOff>104775</xdr:rowOff>
    </xdr:from>
    <xdr:to>
      <xdr:col>2</xdr:col>
      <xdr:colOff>0</xdr:colOff>
      <xdr:row>367</xdr:row>
      <xdr:rowOff>104775</xdr:rowOff>
    </xdr:to>
    <xdr:sp macro="" textlink="">
      <xdr:nvSpPr>
        <xdr:cNvPr id="231" name="Line 8">
          <a:extLst>
            <a:ext uri="{FF2B5EF4-FFF2-40B4-BE49-F238E27FC236}">
              <a16:creationId xmlns:a16="http://schemas.microsoft.com/office/drawing/2014/main" id="{D27C7A4E-7FC9-48BF-AD10-31BC54E38D7B}"/>
            </a:ext>
          </a:extLst>
        </xdr:cNvPr>
        <xdr:cNvSpPr>
          <a:spLocks noChangeShapeType="1"/>
        </xdr:cNvSpPr>
      </xdr:nvSpPr>
      <xdr:spPr bwMode="auto">
        <a:xfrm flipH="1">
          <a:off x="1409700" y="68913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358</xdr:row>
      <xdr:rowOff>114300</xdr:rowOff>
    </xdr:from>
    <xdr:to>
      <xdr:col>2</xdr:col>
      <xdr:colOff>19050</xdr:colOff>
      <xdr:row>358</xdr:row>
      <xdr:rowOff>114300</xdr:rowOff>
    </xdr:to>
    <xdr:sp macro="" textlink="">
      <xdr:nvSpPr>
        <xdr:cNvPr id="232" name="Line 8">
          <a:extLst>
            <a:ext uri="{FF2B5EF4-FFF2-40B4-BE49-F238E27FC236}">
              <a16:creationId xmlns:a16="http://schemas.microsoft.com/office/drawing/2014/main" id="{8919DC88-E36F-4539-A024-F7EC329C450B}"/>
            </a:ext>
          </a:extLst>
        </xdr:cNvPr>
        <xdr:cNvSpPr>
          <a:spLocks noChangeShapeType="1"/>
        </xdr:cNvSpPr>
      </xdr:nvSpPr>
      <xdr:spPr bwMode="auto">
        <a:xfrm flipH="1">
          <a:off x="1343025" y="673322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85725</xdr:rowOff>
    </xdr:from>
    <xdr:to>
      <xdr:col>2</xdr:col>
      <xdr:colOff>9525</xdr:colOff>
      <xdr:row>365</xdr:row>
      <xdr:rowOff>95250</xdr:rowOff>
    </xdr:to>
    <xdr:sp macro="" textlink="">
      <xdr:nvSpPr>
        <xdr:cNvPr id="233" name="Line 7">
          <a:extLst>
            <a:ext uri="{FF2B5EF4-FFF2-40B4-BE49-F238E27FC236}">
              <a16:creationId xmlns:a16="http://schemas.microsoft.com/office/drawing/2014/main" id="{C9FBA52E-DB3D-4DCB-B448-826D77C02909}"/>
            </a:ext>
          </a:extLst>
        </xdr:cNvPr>
        <xdr:cNvSpPr>
          <a:spLocks noChangeShapeType="1"/>
        </xdr:cNvSpPr>
      </xdr:nvSpPr>
      <xdr:spPr bwMode="auto">
        <a:xfrm flipH="1" flipV="1">
          <a:off x="1409700" y="685514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104775</xdr:rowOff>
    </xdr:from>
    <xdr:to>
      <xdr:col>2</xdr:col>
      <xdr:colOff>0</xdr:colOff>
      <xdr:row>366</xdr:row>
      <xdr:rowOff>104775</xdr:rowOff>
    </xdr:to>
    <xdr:sp macro="" textlink="">
      <xdr:nvSpPr>
        <xdr:cNvPr id="234" name="Line 8">
          <a:extLst>
            <a:ext uri="{FF2B5EF4-FFF2-40B4-BE49-F238E27FC236}">
              <a16:creationId xmlns:a16="http://schemas.microsoft.com/office/drawing/2014/main" id="{AF056EC3-3991-4A33-83F4-2F6934F51740}"/>
            </a:ext>
          </a:extLst>
        </xdr:cNvPr>
        <xdr:cNvSpPr>
          <a:spLocks noChangeShapeType="1"/>
        </xdr:cNvSpPr>
      </xdr:nvSpPr>
      <xdr:spPr bwMode="auto">
        <a:xfrm flipH="1">
          <a:off x="1409700" y="68741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339</xdr:row>
      <xdr:rowOff>114300</xdr:rowOff>
    </xdr:from>
    <xdr:to>
      <xdr:col>2</xdr:col>
      <xdr:colOff>19050</xdr:colOff>
      <xdr:row>339</xdr:row>
      <xdr:rowOff>114300</xdr:rowOff>
    </xdr:to>
    <xdr:sp macro="" textlink="">
      <xdr:nvSpPr>
        <xdr:cNvPr id="235" name="Line 8">
          <a:extLst>
            <a:ext uri="{FF2B5EF4-FFF2-40B4-BE49-F238E27FC236}">
              <a16:creationId xmlns:a16="http://schemas.microsoft.com/office/drawing/2014/main" id="{D85C9536-CD7B-4B98-B941-AD8EB7ADAFE0}"/>
            </a:ext>
          </a:extLst>
        </xdr:cNvPr>
        <xdr:cNvSpPr>
          <a:spLocks noChangeShapeType="1"/>
        </xdr:cNvSpPr>
      </xdr:nvSpPr>
      <xdr:spPr bwMode="auto">
        <a:xfrm flipH="1">
          <a:off x="1495425" y="63903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339</xdr:row>
      <xdr:rowOff>114300</xdr:rowOff>
    </xdr:from>
    <xdr:to>
      <xdr:col>2</xdr:col>
      <xdr:colOff>19050</xdr:colOff>
      <xdr:row>339</xdr:row>
      <xdr:rowOff>114300</xdr:rowOff>
    </xdr:to>
    <xdr:sp macro="" textlink="">
      <xdr:nvSpPr>
        <xdr:cNvPr id="236" name="Line 8">
          <a:extLst>
            <a:ext uri="{FF2B5EF4-FFF2-40B4-BE49-F238E27FC236}">
              <a16:creationId xmlns:a16="http://schemas.microsoft.com/office/drawing/2014/main" id="{9846D4F1-8E6B-41BE-95F2-D6EA9145E811}"/>
            </a:ext>
          </a:extLst>
        </xdr:cNvPr>
        <xdr:cNvSpPr>
          <a:spLocks noChangeShapeType="1"/>
        </xdr:cNvSpPr>
      </xdr:nvSpPr>
      <xdr:spPr bwMode="auto">
        <a:xfrm flipH="1">
          <a:off x="1495425" y="63903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331</xdr:row>
      <xdr:rowOff>114300</xdr:rowOff>
    </xdr:from>
    <xdr:to>
      <xdr:col>2</xdr:col>
      <xdr:colOff>19050</xdr:colOff>
      <xdr:row>331</xdr:row>
      <xdr:rowOff>114300</xdr:rowOff>
    </xdr:to>
    <xdr:sp macro="" textlink="">
      <xdr:nvSpPr>
        <xdr:cNvPr id="237" name="Line 8">
          <a:extLst>
            <a:ext uri="{FF2B5EF4-FFF2-40B4-BE49-F238E27FC236}">
              <a16:creationId xmlns:a16="http://schemas.microsoft.com/office/drawing/2014/main" id="{D7232DA5-A59F-456B-8A4E-52D81F5EF721}"/>
            </a:ext>
          </a:extLst>
        </xdr:cNvPr>
        <xdr:cNvSpPr>
          <a:spLocks noChangeShapeType="1"/>
        </xdr:cNvSpPr>
      </xdr:nvSpPr>
      <xdr:spPr bwMode="auto">
        <a:xfrm flipH="1">
          <a:off x="1495425" y="62512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359</xdr:row>
      <xdr:rowOff>95250</xdr:rowOff>
    </xdr:from>
    <xdr:to>
      <xdr:col>2</xdr:col>
      <xdr:colOff>9525</xdr:colOff>
      <xdr:row>359</xdr:row>
      <xdr:rowOff>104775</xdr:rowOff>
    </xdr:to>
    <xdr:sp macro="" textlink="">
      <xdr:nvSpPr>
        <xdr:cNvPr id="238" name="Line 7">
          <a:extLst>
            <a:ext uri="{FF2B5EF4-FFF2-40B4-BE49-F238E27FC236}">
              <a16:creationId xmlns:a16="http://schemas.microsoft.com/office/drawing/2014/main" id="{2C80E215-BF14-4637-B98A-5D91185B466E}"/>
            </a:ext>
          </a:extLst>
        </xdr:cNvPr>
        <xdr:cNvSpPr>
          <a:spLocks noChangeShapeType="1"/>
        </xdr:cNvSpPr>
      </xdr:nvSpPr>
      <xdr:spPr bwMode="auto">
        <a:xfrm flipH="1" flipV="1">
          <a:off x="1409700" y="674941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114300</xdr:rowOff>
    </xdr:from>
    <xdr:to>
      <xdr:col>2</xdr:col>
      <xdr:colOff>0</xdr:colOff>
      <xdr:row>362</xdr:row>
      <xdr:rowOff>114300</xdr:rowOff>
    </xdr:to>
    <xdr:sp macro="" textlink="">
      <xdr:nvSpPr>
        <xdr:cNvPr id="239" name="Line 8">
          <a:extLst>
            <a:ext uri="{FF2B5EF4-FFF2-40B4-BE49-F238E27FC236}">
              <a16:creationId xmlns:a16="http://schemas.microsoft.com/office/drawing/2014/main" id="{32C17D44-E999-4E2F-BDC3-7F24BA3F06DB}"/>
            </a:ext>
          </a:extLst>
        </xdr:cNvPr>
        <xdr:cNvSpPr>
          <a:spLocks noChangeShapeType="1"/>
        </xdr:cNvSpPr>
      </xdr:nvSpPr>
      <xdr:spPr bwMode="auto">
        <a:xfrm flipH="1">
          <a:off x="1409700" y="68056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358</xdr:row>
      <xdr:rowOff>114300</xdr:rowOff>
    </xdr:from>
    <xdr:to>
      <xdr:col>2</xdr:col>
      <xdr:colOff>19050</xdr:colOff>
      <xdr:row>358</xdr:row>
      <xdr:rowOff>114300</xdr:rowOff>
    </xdr:to>
    <xdr:sp macro="" textlink="">
      <xdr:nvSpPr>
        <xdr:cNvPr id="240" name="Line 8">
          <a:extLst>
            <a:ext uri="{FF2B5EF4-FFF2-40B4-BE49-F238E27FC236}">
              <a16:creationId xmlns:a16="http://schemas.microsoft.com/office/drawing/2014/main" id="{4A31758F-D299-4CB0-AA13-BD0F40328C99}"/>
            </a:ext>
          </a:extLst>
        </xdr:cNvPr>
        <xdr:cNvSpPr>
          <a:spLocks noChangeShapeType="1"/>
        </xdr:cNvSpPr>
      </xdr:nvSpPr>
      <xdr:spPr bwMode="auto">
        <a:xfrm flipH="1">
          <a:off x="1343025" y="673322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85725</xdr:rowOff>
    </xdr:from>
    <xdr:to>
      <xdr:col>2</xdr:col>
      <xdr:colOff>9525</xdr:colOff>
      <xdr:row>365</xdr:row>
      <xdr:rowOff>95250</xdr:rowOff>
    </xdr:to>
    <xdr:sp macro="" textlink="">
      <xdr:nvSpPr>
        <xdr:cNvPr id="241" name="Line 7">
          <a:extLst>
            <a:ext uri="{FF2B5EF4-FFF2-40B4-BE49-F238E27FC236}">
              <a16:creationId xmlns:a16="http://schemas.microsoft.com/office/drawing/2014/main" id="{A3B288EC-EAFF-4561-AC4F-1B99D1B7C42A}"/>
            </a:ext>
          </a:extLst>
        </xdr:cNvPr>
        <xdr:cNvSpPr>
          <a:spLocks noChangeShapeType="1"/>
        </xdr:cNvSpPr>
      </xdr:nvSpPr>
      <xdr:spPr bwMode="auto">
        <a:xfrm flipH="1" flipV="1">
          <a:off x="1409700" y="685514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104775</xdr:rowOff>
    </xdr:from>
    <xdr:to>
      <xdr:col>2</xdr:col>
      <xdr:colOff>0</xdr:colOff>
      <xdr:row>366</xdr:row>
      <xdr:rowOff>104775</xdr:rowOff>
    </xdr:to>
    <xdr:sp macro="" textlink="">
      <xdr:nvSpPr>
        <xdr:cNvPr id="242" name="Line 8">
          <a:extLst>
            <a:ext uri="{FF2B5EF4-FFF2-40B4-BE49-F238E27FC236}">
              <a16:creationId xmlns:a16="http://schemas.microsoft.com/office/drawing/2014/main" id="{874A8DD5-FD93-4478-9006-42DE60532472}"/>
            </a:ext>
          </a:extLst>
        </xdr:cNvPr>
        <xdr:cNvSpPr>
          <a:spLocks noChangeShapeType="1"/>
        </xdr:cNvSpPr>
      </xdr:nvSpPr>
      <xdr:spPr bwMode="auto">
        <a:xfrm flipH="1">
          <a:off x="1409700" y="68741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358</xdr:row>
      <xdr:rowOff>114300</xdr:rowOff>
    </xdr:from>
    <xdr:to>
      <xdr:col>2</xdr:col>
      <xdr:colOff>19050</xdr:colOff>
      <xdr:row>358</xdr:row>
      <xdr:rowOff>114300</xdr:rowOff>
    </xdr:to>
    <xdr:sp macro="" textlink="">
      <xdr:nvSpPr>
        <xdr:cNvPr id="243" name="Line 8">
          <a:extLst>
            <a:ext uri="{FF2B5EF4-FFF2-40B4-BE49-F238E27FC236}">
              <a16:creationId xmlns:a16="http://schemas.microsoft.com/office/drawing/2014/main" id="{521D5279-BF63-4954-A616-6688E6564CD1}"/>
            </a:ext>
          </a:extLst>
        </xdr:cNvPr>
        <xdr:cNvSpPr>
          <a:spLocks noChangeShapeType="1"/>
        </xdr:cNvSpPr>
      </xdr:nvSpPr>
      <xdr:spPr bwMode="auto">
        <a:xfrm flipH="1">
          <a:off x="1343025" y="673322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85725</xdr:rowOff>
    </xdr:from>
    <xdr:to>
      <xdr:col>2</xdr:col>
      <xdr:colOff>9525</xdr:colOff>
      <xdr:row>365</xdr:row>
      <xdr:rowOff>95250</xdr:rowOff>
    </xdr:to>
    <xdr:sp macro="" textlink="">
      <xdr:nvSpPr>
        <xdr:cNvPr id="244" name="Line 7">
          <a:extLst>
            <a:ext uri="{FF2B5EF4-FFF2-40B4-BE49-F238E27FC236}">
              <a16:creationId xmlns:a16="http://schemas.microsoft.com/office/drawing/2014/main" id="{CB19149D-7F37-4CA3-89C5-C343632352B8}"/>
            </a:ext>
          </a:extLst>
        </xdr:cNvPr>
        <xdr:cNvSpPr>
          <a:spLocks noChangeShapeType="1"/>
        </xdr:cNvSpPr>
      </xdr:nvSpPr>
      <xdr:spPr bwMode="auto">
        <a:xfrm flipH="1" flipV="1">
          <a:off x="1409700" y="685514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104775</xdr:rowOff>
    </xdr:from>
    <xdr:to>
      <xdr:col>2</xdr:col>
      <xdr:colOff>0</xdr:colOff>
      <xdr:row>366</xdr:row>
      <xdr:rowOff>104775</xdr:rowOff>
    </xdr:to>
    <xdr:sp macro="" textlink="">
      <xdr:nvSpPr>
        <xdr:cNvPr id="245" name="Line 8">
          <a:extLst>
            <a:ext uri="{FF2B5EF4-FFF2-40B4-BE49-F238E27FC236}">
              <a16:creationId xmlns:a16="http://schemas.microsoft.com/office/drawing/2014/main" id="{0CFBFBA6-65EC-430E-8F8E-5437CF1F3236}"/>
            </a:ext>
          </a:extLst>
        </xdr:cNvPr>
        <xdr:cNvSpPr>
          <a:spLocks noChangeShapeType="1"/>
        </xdr:cNvSpPr>
      </xdr:nvSpPr>
      <xdr:spPr bwMode="auto">
        <a:xfrm flipH="1">
          <a:off x="1409700" y="68741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339</xdr:row>
      <xdr:rowOff>114300</xdr:rowOff>
    </xdr:from>
    <xdr:to>
      <xdr:col>2</xdr:col>
      <xdr:colOff>19050</xdr:colOff>
      <xdr:row>339</xdr:row>
      <xdr:rowOff>114300</xdr:rowOff>
    </xdr:to>
    <xdr:sp macro="" textlink="">
      <xdr:nvSpPr>
        <xdr:cNvPr id="246" name="Line 8">
          <a:extLst>
            <a:ext uri="{FF2B5EF4-FFF2-40B4-BE49-F238E27FC236}">
              <a16:creationId xmlns:a16="http://schemas.microsoft.com/office/drawing/2014/main" id="{BDABD26B-E871-47F3-909A-127F0665F338}"/>
            </a:ext>
          </a:extLst>
        </xdr:cNvPr>
        <xdr:cNvSpPr>
          <a:spLocks noChangeShapeType="1"/>
        </xdr:cNvSpPr>
      </xdr:nvSpPr>
      <xdr:spPr bwMode="auto">
        <a:xfrm flipH="1">
          <a:off x="1495425" y="63903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339</xdr:row>
      <xdr:rowOff>114300</xdr:rowOff>
    </xdr:from>
    <xdr:to>
      <xdr:col>2</xdr:col>
      <xdr:colOff>19050</xdr:colOff>
      <xdr:row>339</xdr:row>
      <xdr:rowOff>114300</xdr:rowOff>
    </xdr:to>
    <xdr:sp macro="" textlink="">
      <xdr:nvSpPr>
        <xdr:cNvPr id="247" name="Line 8">
          <a:extLst>
            <a:ext uri="{FF2B5EF4-FFF2-40B4-BE49-F238E27FC236}">
              <a16:creationId xmlns:a16="http://schemas.microsoft.com/office/drawing/2014/main" id="{2F802A7C-8173-40A0-BCDF-04DE90F679DB}"/>
            </a:ext>
          </a:extLst>
        </xdr:cNvPr>
        <xdr:cNvSpPr>
          <a:spLocks noChangeShapeType="1"/>
        </xdr:cNvSpPr>
      </xdr:nvSpPr>
      <xdr:spPr bwMode="auto">
        <a:xfrm flipH="1">
          <a:off x="1495425" y="63903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331</xdr:row>
      <xdr:rowOff>114300</xdr:rowOff>
    </xdr:from>
    <xdr:to>
      <xdr:col>2</xdr:col>
      <xdr:colOff>19050</xdr:colOff>
      <xdr:row>331</xdr:row>
      <xdr:rowOff>114300</xdr:rowOff>
    </xdr:to>
    <xdr:sp macro="" textlink="">
      <xdr:nvSpPr>
        <xdr:cNvPr id="248" name="Line 8">
          <a:extLst>
            <a:ext uri="{FF2B5EF4-FFF2-40B4-BE49-F238E27FC236}">
              <a16:creationId xmlns:a16="http://schemas.microsoft.com/office/drawing/2014/main" id="{3F02C6B6-E976-4000-80C8-602778F954CE}"/>
            </a:ext>
          </a:extLst>
        </xdr:cNvPr>
        <xdr:cNvSpPr>
          <a:spLocks noChangeShapeType="1"/>
        </xdr:cNvSpPr>
      </xdr:nvSpPr>
      <xdr:spPr bwMode="auto">
        <a:xfrm flipH="1">
          <a:off x="1495425" y="62512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359</xdr:row>
      <xdr:rowOff>95250</xdr:rowOff>
    </xdr:from>
    <xdr:to>
      <xdr:col>2</xdr:col>
      <xdr:colOff>9525</xdr:colOff>
      <xdr:row>359</xdr:row>
      <xdr:rowOff>104775</xdr:rowOff>
    </xdr:to>
    <xdr:sp macro="" textlink="">
      <xdr:nvSpPr>
        <xdr:cNvPr id="249" name="Line 7">
          <a:extLst>
            <a:ext uri="{FF2B5EF4-FFF2-40B4-BE49-F238E27FC236}">
              <a16:creationId xmlns:a16="http://schemas.microsoft.com/office/drawing/2014/main" id="{B17F436D-6CB4-49FD-857B-45CED3F91872}"/>
            </a:ext>
          </a:extLst>
        </xdr:cNvPr>
        <xdr:cNvSpPr>
          <a:spLocks noChangeShapeType="1"/>
        </xdr:cNvSpPr>
      </xdr:nvSpPr>
      <xdr:spPr bwMode="auto">
        <a:xfrm flipH="1" flipV="1">
          <a:off x="1409700" y="674941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114300</xdr:rowOff>
    </xdr:from>
    <xdr:to>
      <xdr:col>2</xdr:col>
      <xdr:colOff>0</xdr:colOff>
      <xdr:row>362</xdr:row>
      <xdr:rowOff>114300</xdr:rowOff>
    </xdr:to>
    <xdr:sp macro="" textlink="">
      <xdr:nvSpPr>
        <xdr:cNvPr id="250" name="Line 8">
          <a:extLst>
            <a:ext uri="{FF2B5EF4-FFF2-40B4-BE49-F238E27FC236}">
              <a16:creationId xmlns:a16="http://schemas.microsoft.com/office/drawing/2014/main" id="{2F1A36E5-B404-4449-9532-188872C84726}"/>
            </a:ext>
          </a:extLst>
        </xdr:cNvPr>
        <xdr:cNvSpPr>
          <a:spLocks noChangeShapeType="1"/>
        </xdr:cNvSpPr>
      </xdr:nvSpPr>
      <xdr:spPr bwMode="auto">
        <a:xfrm flipH="1">
          <a:off x="1409700" y="68056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85725</xdr:rowOff>
    </xdr:from>
    <xdr:to>
      <xdr:col>2</xdr:col>
      <xdr:colOff>9525</xdr:colOff>
      <xdr:row>365</xdr:row>
      <xdr:rowOff>95250</xdr:rowOff>
    </xdr:to>
    <xdr:sp macro="" textlink="">
      <xdr:nvSpPr>
        <xdr:cNvPr id="251" name="Line 7">
          <a:extLst>
            <a:ext uri="{FF2B5EF4-FFF2-40B4-BE49-F238E27FC236}">
              <a16:creationId xmlns:a16="http://schemas.microsoft.com/office/drawing/2014/main" id="{E652FDEB-920C-4128-96A6-519AAB3B1ECE}"/>
            </a:ext>
          </a:extLst>
        </xdr:cNvPr>
        <xdr:cNvSpPr>
          <a:spLocks noChangeShapeType="1"/>
        </xdr:cNvSpPr>
      </xdr:nvSpPr>
      <xdr:spPr bwMode="auto">
        <a:xfrm flipH="1" flipV="1">
          <a:off x="1409700" y="685514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104775</xdr:rowOff>
    </xdr:from>
    <xdr:to>
      <xdr:col>2</xdr:col>
      <xdr:colOff>0</xdr:colOff>
      <xdr:row>366</xdr:row>
      <xdr:rowOff>104775</xdr:rowOff>
    </xdr:to>
    <xdr:sp macro="" textlink="">
      <xdr:nvSpPr>
        <xdr:cNvPr id="252" name="Line 8">
          <a:extLst>
            <a:ext uri="{FF2B5EF4-FFF2-40B4-BE49-F238E27FC236}">
              <a16:creationId xmlns:a16="http://schemas.microsoft.com/office/drawing/2014/main" id="{9874E23C-E20E-4C7E-BE88-D21C59732885}"/>
            </a:ext>
          </a:extLst>
        </xdr:cNvPr>
        <xdr:cNvSpPr>
          <a:spLocks noChangeShapeType="1"/>
        </xdr:cNvSpPr>
      </xdr:nvSpPr>
      <xdr:spPr bwMode="auto">
        <a:xfrm flipH="1">
          <a:off x="1409700" y="68741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307</xdr:row>
      <xdr:rowOff>114300</xdr:rowOff>
    </xdr:from>
    <xdr:to>
      <xdr:col>2</xdr:col>
      <xdr:colOff>19050</xdr:colOff>
      <xdr:row>307</xdr:row>
      <xdr:rowOff>114300</xdr:rowOff>
    </xdr:to>
    <xdr:sp macro="" textlink="">
      <xdr:nvSpPr>
        <xdr:cNvPr id="253" name="Line 8">
          <a:extLst>
            <a:ext uri="{FF2B5EF4-FFF2-40B4-BE49-F238E27FC236}">
              <a16:creationId xmlns:a16="http://schemas.microsoft.com/office/drawing/2014/main" id="{A9468F0D-601D-4077-B054-517121458DB1}"/>
            </a:ext>
          </a:extLst>
        </xdr:cNvPr>
        <xdr:cNvSpPr>
          <a:spLocks noChangeShapeType="1"/>
        </xdr:cNvSpPr>
      </xdr:nvSpPr>
      <xdr:spPr bwMode="auto">
        <a:xfrm flipH="1">
          <a:off x="1343025" y="5824537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307</xdr:row>
      <xdr:rowOff>114300</xdr:rowOff>
    </xdr:from>
    <xdr:to>
      <xdr:col>2</xdr:col>
      <xdr:colOff>19050</xdr:colOff>
      <xdr:row>307</xdr:row>
      <xdr:rowOff>114300</xdr:rowOff>
    </xdr:to>
    <xdr:sp macro="" textlink="">
      <xdr:nvSpPr>
        <xdr:cNvPr id="254" name="Line 8">
          <a:extLst>
            <a:ext uri="{FF2B5EF4-FFF2-40B4-BE49-F238E27FC236}">
              <a16:creationId xmlns:a16="http://schemas.microsoft.com/office/drawing/2014/main" id="{F70A6BFC-CF13-4E94-B05A-F328F658ADFD}"/>
            </a:ext>
          </a:extLst>
        </xdr:cNvPr>
        <xdr:cNvSpPr>
          <a:spLocks noChangeShapeType="1"/>
        </xdr:cNvSpPr>
      </xdr:nvSpPr>
      <xdr:spPr bwMode="auto">
        <a:xfrm flipH="1">
          <a:off x="1343025" y="5824537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307</xdr:row>
      <xdr:rowOff>114300</xdr:rowOff>
    </xdr:from>
    <xdr:to>
      <xdr:col>2</xdr:col>
      <xdr:colOff>19050</xdr:colOff>
      <xdr:row>307</xdr:row>
      <xdr:rowOff>114300</xdr:rowOff>
    </xdr:to>
    <xdr:sp macro="" textlink="">
      <xdr:nvSpPr>
        <xdr:cNvPr id="255" name="Line 8">
          <a:extLst>
            <a:ext uri="{FF2B5EF4-FFF2-40B4-BE49-F238E27FC236}">
              <a16:creationId xmlns:a16="http://schemas.microsoft.com/office/drawing/2014/main" id="{90C89EA7-6068-454C-9E8F-64AFA7B86F43}"/>
            </a:ext>
          </a:extLst>
        </xdr:cNvPr>
        <xdr:cNvSpPr>
          <a:spLocks noChangeShapeType="1"/>
        </xdr:cNvSpPr>
      </xdr:nvSpPr>
      <xdr:spPr bwMode="auto">
        <a:xfrm flipH="1">
          <a:off x="1343025" y="5824537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307</xdr:row>
      <xdr:rowOff>114300</xdr:rowOff>
    </xdr:from>
    <xdr:to>
      <xdr:col>2</xdr:col>
      <xdr:colOff>19050</xdr:colOff>
      <xdr:row>307</xdr:row>
      <xdr:rowOff>114300</xdr:rowOff>
    </xdr:to>
    <xdr:sp macro="" textlink="">
      <xdr:nvSpPr>
        <xdr:cNvPr id="256" name="Line 8">
          <a:extLst>
            <a:ext uri="{FF2B5EF4-FFF2-40B4-BE49-F238E27FC236}">
              <a16:creationId xmlns:a16="http://schemas.microsoft.com/office/drawing/2014/main" id="{616A0E21-4504-434C-B748-96D847B10B0F}"/>
            </a:ext>
          </a:extLst>
        </xdr:cNvPr>
        <xdr:cNvSpPr>
          <a:spLocks noChangeShapeType="1"/>
        </xdr:cNvSpPr>
      </xdr:nvSpPr>
      <xdr:spPr bwMode="auto">
        <a:xfrm flipH="1">
          <a:off x="1343025" y="5824537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515</xdr:row>
      <xdr:rowOff>104775</xdr:rowOff>
    </xdr:from>
    <xdr:to>
      <xdr:col>2</xdr:col>
      <xdr:colOff>66675</xdr:colOff>
      <xdr:row>515</xdr:row>
      <xdr:rowOff>104775</xdr:rowOff>
    </xdr:to>
    <xdr:sp macro="" textlink="">
      <xdr:nvSpPr>
        <xdr:cNvPr id="257" name="Line 8">
          <a:extLst>
            <a:ext uri="{FF2B5EF4-FFF2-40B4-BE49-F238E27FC236}">
              <a16:creationId xmlns:a16="http://schemas.microsoft.com/office/drawing/2014/main" id="{6E1C481A-D59F-4B38-B399-2F02188B70E6}"/>
            </a:ext>
          </a:extLst>
        </xdr:cNvPr>
        <xdr:cNvSpPr>
          <a:spLocks noChangeShapeType="1"/>
        </xdr:cNvSpPr>
      </xdr:nvSpPr>
      <xdr:spPr bwMode="auto">
        <a:xfrm flipH="1">
          <a:off x="1476375" y="94287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410</xdr:row>
      <xdr:rowOff>114300</xdr:rowOff>
    </xdr:from>
    <xdr:to>
      <xdr:col>2</xdr:col>
      <xdr:colOff>66675</xdr:colOff>
      <xdr:row>410</xdr:row>
      <xdr:rowOff>114300</xdr:rowOff>
    </xdr:to>
    <xdr:sp macro="" textlink="">
      <xdr:nvSpPr>
        <xdr:cNvPr id="258" name="Line 8">
          <a:extLst>
            <a:ext uri="{FF2B5EF4-FFF2-40B4-BE49-F238E27FC236}">
              <a16:creationId xmlns:a16="http://schemas.microsoft.com/office/drawing/2014/main" id="{F74145F5-F62D-4628-8BFA-C165984CC118}"/>
            </a:ext>
          </a:extLst>
        </xdr:cNvPr>
        <xdr:cNvSpPr>
          <a:spLocks noChangeShapeType="1"/>
        </xdr:cNvSpPr>
      </xdr:nvSpPr>
      <xdr:spPr bwMode="auto">
        <a:xfrm flipH="1">
          <a:off x="1476375" y="76295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548</xdr:row>
      <xdr:rowOff>0</xdr:rowOff>
    </xdr:from>
    <xdr:to>
      <xdr:col>2</xdr:col>
      <xdr:colOff>66675</xdr:colOff>
      <xdr:row>548</xdr:row>
      <xdr:rowOff>0</xdr:rowOff>
    </xdr:to>
    <xdr:sp macro="" textlink="">
      <xdr:nvSpPr>
        <xdr:cNvPr id="259" name="Line 8">
          <a:extLst>
            <a:ext uri="{FF2B5EF4-FFF2-40B4-BE49-F238E27FC236}">
              <a16:creationId xmlns:a16="http://schemas.microsoft.com/office/drawing/2014/main" id="{4BD354FE-9A66-44BA-B66B-DE0129532038}"/>
            </a:ext>
          </a:extLst>
        </xdr:cNvPr>
        <xdr:cNvSpPr>
          <a:spLocks noChangeShapeType="1"/>
        </xdr:cNvSpPr>
      </xdr:nvSpPr>
      <xdr:spPr bwMode="auto">
        <a:xfrm flipH="1">
          <a:off x="1476375" y="99841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95250</xdr:rowOff>
    </xdr:from>
    <xdr:to>
      <xdr:col>2</xdr:col>
      <xdr:colOff>38100</xdr:colOff>
      <xdr:row>430</xdr:row>
      <xdr:rowOff>104775</xdr:rowOff>
    </xdr:to>
    <xdr:sp macro="" textlink="">
      <xdr:nvSpPr>
        <xdr:cNvPr id="260" name="Line 7">
          <a:extLst>
            <a:ext uri="{FF2B5EF4-FFF2-40B4-BE49-F238E27FC236}">
              <a16:creationId xmlns:a16="http://schemas.microsoft.com/office/drawing/2014/main" id="{B4070A6C-3110-4C6A-9750-E2972D617D23}"/>
            </a:ext>
          </a:extLst>
        </xdr:cNvPr>
        <xdr:cNvSpPr>
          <a:spLocks noChangeShapeType="1"/>
        </xdr:cNvSpPr>
      </xdr:nvSpPr>
      <xdr:spPr bwMode="auto">
        <a:xfrm flipH="1" flipV="1">
          <a:off x="1409700" y="797052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431</xdr:row>
      <xdr:rowOff>114300</xdr:rowOff>
    </xdr:from>
    <xdr:to>
      <xdr:col>2</xdr:col>
      <xdr:colOff>0</xdr:colOff>
      <xdr:row>431</xdr:row>
      <xdr:rowOff>114300</xdr:rowOff>
    </xdr:to>
    <xdr:sp macro="" textlink="">
      <xdr:nvSpPr>
        <xdr:cNvPr id="261" name="Line 8">
          <a:extLst>
            <a:ext uri="{FF2B5EF4-FFF2-40B4-BE49-F238E27FC236}">
              <a16:creationId xmlns:a16="http://schemas.microsoft.com/office/drawing/2014/main" id="{7D70529C-143C-4209-869F-EB13C03AB24B}"/>
            </a:ext>
          </a:extLst>
        </xdr:cNvPr>
        <xdr:cNvSpPr>
          <a:spLocks noChangeShapeType="1"/>
        </xdr:cNvSpPr>
      </xdr:nvSpPr>
      <xdr:spPr bwMode="auto">
        <a:xfrm flipH="1">
          <a:off x="1409700" y="79895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548</xdr:row>
      <xdr:rowOff>0</xdr:rowOff>
    </xdr:from>
    <xdr:to>
      <xdr:col>2</xdr:col>
      <xdr:colOff>66675</xdr:colOff>
      <xdr:row>548</xdr:row>
      <xdr:rowOff>0</xdr:rowOff>
    </xdr:to>
    <xdr:sp macro="" textlink="">
      <xdr:nvSpPr>
        <xdr:cNvPr id="262" name="Line 8">
          <a:extLst>
            <a:ext uri="{FF2B5EF4-FFF2-40B4-BE49-F238E27FC236}">
              <a16:creationId xmlns:a16="http://schemas.microsoft.com/office/drawing/2014/main" id="{D4DCAF7A-489C-4FAA-AE40-7E92F8E8EB88}"/>
            </a:ext>
          </a:extLst>
        </xdr:cNvPr>
        <xdr:cNvSpPr>
          <a:spLocks noChangeShapeType="1"/>
        </xdr:cNvSpPr>
      </xdr:nvSpPr>
      <xdr:spPr bwMode="auto">
        <a:xfrm flipH="1">
          <a:off x="1476375" y="99841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95250</xdr:rowOff>
    </xdr:from>
    <xdr:to>
      <xdr:col>2</xdr:col>
      <xdr:colOff>38100</xdr:colOff>
      <xdr:row>430</xdr:row>
      <xdr:rowOff>104775</xdr:rowOff>
    </xdr:to>
    <xdr:sp macro="" textlink="">
      <xdr:nvSpPr>
        <xdr:cNvPr id="263" name="Line 7">
          <a:extLst>
            <a:ext uri="{FF2B5EF4-FFF2-40B4-BE49-F238E27FC236}">
              <a16:creationId xmlns:a16="http://schemas.microsoft.com/office/drawing/2014/main" id="{BDF37C75-F68B-42EA-8ADF-5BC0414E9304}"/>
            </a:ext>
          </a:extLst>
        </xdr:cNvPr>
        <xdr:cNvSpPr>
          <a:spLocks noChangeShapeType="1"/>
        </xdr:cNvSpPr>
      </xdr:nvSpPr>
      <xdr:spPr bwMode="auto">
        <a:xfrm flipH="1" flipV="1">
          <a:off x="1409700" y="797052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431</xdr:row>
      <xdr:rowOff>114300</xdr:rowOff>
    </xdr:from>
    <xdr:to>
      <xdr:col>2</xdr:col>
      <xdr:colOff>0</xdr:colOff>
      <xdr:row>431</xdr:row>
      <xdr:rowOff>114300</xdr:rowOff>
    </xdr:to>
    <xdr:sp macro="" textlink="">
      <xdr:nvSpPr>
        <xdr:cNvPr id="264" name="Line 8">
          <a:extLst>
            <a:ext uri="{FF2B5EF4-FFF2-40B4-BE49-F238E27FC236}">
              <a16:creationId xmlns:a16="http://schemas.microsoft.com/office/drawing/2014/main" id="{D531B4E3-A8D2-4D3A-8BF6-87038184AB8B}"/>
            </a:ext>
          </a:extLst>
        </xdr:cNvPr>
        <xdr:cNvSpPr>
          <a:spLocks noChangeShapeType="1"/>
        </xdr:cNvSpPr>
      </xdr:nvSpPr>
      <xdr:spPr bwMode="auto">
        <a:xfrm flipH="1">
          <a:off x="1409700" y="79895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265" name="Line 8">
          <a:extLst>
            <a:ext uri="{FF2B5EF4-FFF2-40B4-BE49-F238E27FC236}">
              <a16:creationId xmlns:a16="http://schemas.microsoft.com/office/drawing/2014/main" id="{E3803849-208F-49E3-AB66-1B834284E9CF}"/>
            </a:ext>
          </a:extLst>
        </xdr:cNvPr>
        <xdr:cNvSpPr>
          <a:spLocks noChangeShapeType="1"/>
        </xdr:cNvSpPr>
      </xdr:nvSpPr>
      <xdr:spPr bwMode="auto">
        <a:xfrm flipH="1">
          <a:off x="1485900" y="62312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266" name="Line 8">
          <a:extLst>
            <a:ext uri="{FF2B5EF4-FFF2-40B4-BE49-F238E27FC236}">
              <a16:creationId xmlns:a16="http://schemas.microsoft.com/office/drawing/2014/main" id="{80CDAB40-1822-4A8E-A4F1-56CBC32B59B9}"/>
            </a:ext>
          </a:extLst>
        </xdr:cNvPr>
        <xdr:cNvSpPr>
          <a:spLocks noChangeShapeType="1"/>
        </xdr:cNvSpPr>
      </xdr:nvSpPr>
      <xdr:spPr bwMode="auto">
        <a:xfrm flipH="1">
          <a:off x="1485900" y="62312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327</xdr:row>
      <xdr:rowOff>114300</xdr:rowOff>
    </xdr:from>
    <xdr:to>
      <xdr:col>2</xdr:col>
      <xdr:colOff>76200</xdr:colOff>
      <xdr:row>327</xdr:row>
      <xdr:rowOff>114300</xdr:rowOff>
    </xdr:to>
    <xdr:sp macro="" textlink="">
      <xdr:nvSpPr>
        <xdr:cNvPr id="267" name="Line 8">
          <a:extLst>
            <a:ext uri="{FF2B5EF4-FFF2-40B4-BE49-F238E27FC236}">
              <a16:creationId xmlns:a16="http://schemas.microsoft.com/office/drawing/2014/main" id="{0CB65F09-5C19-44C9-9E69-CEF8943BF08B}"/>
            </a:ext>
          </a:extLst>
        </xdr:cNvPr>
        <xdr:cNvSpPr>
          <a:spLocks noChangeShapeType="1"/>
        </xdr:cNvSpPr>
      </xdr:nvSpPr>
      <xdr:spPr bwMode="auto">
        <a:xfrm flipH="1">
          <a:off x="1485900" y="61769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268" name="Line 8">
          <a:extLst>
            <a:ext uri="{FF2B5EF4-FFF2-40B4-BE49-F238E27FC236}">
              <a16:creationId xmlns:a16="http://schemas.microsoft.com/office/drawing/2014/main" id="{72DA0D30-1486-4ED1-BE16-0B53EC7B38DC}"/>
            </a:ext>
          </a:extLst>
        </xdr:cNvPr>
        <xdr:cNvSpPr>
          <a:spLocks noChangeShapeType="1"/>
        </xdr:cNvSpPr>
      </xdr:nvSpPr>
      <xdr:spPr bwMode="auto">
        <a:xfrm flipH="1">
          <a:off x="1485900" y="60321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269" name="Line 8">
          <a:extLst>
            <a:ext uri="{FF2B5EF4-FFF2-40B4-BE49-F238E27FC236}">
              <a16:creationId xmlns:a16="http://schemas.microsoft.com/office/drawing/2014/main" id="{48673DE4-C9AC-4D10-B61E-9A835754F536}"/>
            </a:ext>
          </a:extLst>
        </xdr:cNvPr>
        <xdr:cNvSpPr>
          <a:spLocks noChangeShapeType="1"/>
        </xdr:cNvSpPr>
      </xdr:nvSpPr>
      <xdr:spPr bwMode="auto">
        <a:xfrm flipH="1">
          <a:off x="1485900" y="60321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270" name="Line 8">
          <a:extLst>
            <a:ext uri="{FF2B5EF4-FFF2-40B4-BE49-F238E27FC236}">
              <a16:creationId xmlns:a16="http://schemas.microsoft.com/office/drawing/2014/main" id="{31F0E7C8-221C-4AB6-9C0F-76140798D09E}"/>
            </a:ext>
          </a:extLst>
        </xdr:cNvPr>
        <xdr:cNvSpPr>
          <a:spLocks noChangeShapeType="1"/>
        </xdr:cNvSpPr>
      </xdr:nvSpPr>
      <xdr:spPr bwMode="auto">
        <a:xfrm flipH="1">
          <a:off x="1485900" y="60321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271" name="Line 8">
          <a:extLst>
            <a:ext uri="{FF2B5EF4-FFF2-40B4-BE49-F238E27FC236}">
              <a16:creationId xmlns:a16="http://schemas.microsoft.com/office/drawing/2014/main" id="{69AEE274-1F40-4837-A28D-5DD997162B34}"/>
            </a:ext>
          </a:extLst>
        </xdr:cNvPr>
        <xdr:cNvSpPr>
          <a:spLocks noChangeShapeType="1"/>
        </xdr:cNvSpPr>
      </xdr:nvSpPr>
      <xdr:spPr bwMode="auto">
        <a:xfrm flipH="1">
          <a:off x="1485900" y="60321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272" name="Line 8">
          <a:extLst>
            <a:ext uri="{FF2B5EF4-FFF2-40B4-BE49-F238E27FC236}">
              <a16:creationId xmlns:a16="http://schemas.microsoft.com/office/drawing/2014/main" id="{6CD4BA35-DD9B-4C0A-8925-572026B72676}"/>
            </a:ext>
          </a:extLst>
        </xdr:cNvPr>
        <xdr:cNvSpPr>
          <a:spLocks noChangeShapeType="1"/>
        </xdr:cNvSpPr>
      </xdr:nvSpPr>
      <xdr:spPr bwMode="auto">
        <a:xfrm flipH="1">
          <a:off x="1485900" y="60321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273" name="Line 8">
          <a:extLst>
            <a:ext uri="{FF2B5EF4-FFF2-40B4-BE49-F238E27FC236}">
              <a16:creationId xmlns:a16="http://schemas.microsoft.com/office/drawing/2014/main" id="{1DC8BAEF-631D-45FB-B3A2-EC875FC9A491}"/>
            </a:ext>
          </a:extLst>
        </xdr:cNvPr>
        <xdr:cNvSpPr>
          <a:spLocks noChangeShapeType="1"/>
        </xdr:cNvSpPr>
      </xdr:nvSpPr>
      <xdr:spPr bwMode="auto">
        <a:xfrm flipH="1">
          <a:off x="1485900" y="60321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47625</xdr:colOff>
      <xdr:row>319</xdr:row>
      <xdr:rowOff>114300</xdr:rowOff>
    </xdr:to>
    <xdr:sp macro="" textlink="">
      <xdr:nvSpPr>
        <xdr:cNvPr id="274" name="Line 8">
          <a:extLst>
            <a:ext uri="{FF2B5EF4-FFF2-40B4-BE49-F238E27FC236}">
              <a16:creationId xmlns:a16="http://schemas.microsoft.com/office/drawing/2014/main" id="{4089F407-5494-48E7-A7DE-15C183782353}"/>
            </a:ext>
          </a:extLst>
        </xdr:cNvPr>
        <xdr:cNvSpPr>
          <a:spLocks noChangeShapeType="1"/>
        </xdr:cNvSpPr>
      </xdr:nvSpPr>
      <xdr:spPr bwMode="auto">
        <a:xfrm flipH="1">
          <a:off x="1485900" y="60321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47625</xdr:colOff>
      <xdr:row>319</xdr:row>
      <xdr:rowOff>114300</xdr:rowOff>
    </xdr:to>
    <xdr:sp macro="" textlink="">
      <xdr:nvSpPr>
        <xdr:cNvPr id="275" name="Line 8">
          <a:extLst>
            <a:ext uri="{FF2B5EF4-FFF2-40B4-BE49-F238E27FC236}">
              <a16:creationId xmlns:a16="http://schemas.microsoft.com/office/drawing/2014/main" id="{8830BC1B-9485-45D9-82B0-0D8432A06A41}"/>
            </a:ext>
          </a:extLst>
        </xdr:cNvPr>
        <xdr:cNvSpPr>
          <a:spLocks noChangeShapeType="1"/>
        </xdr:cNvSpPr>
      </xdr:nvSpPr>
      <xdr:spPr bwMode="auto">
        <a:xfrm flipH="1">
          <a:off x="1485900" y="60321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276" name="Line 8">
          <a:extLst>
            <a:ext uri="{FF2B5EF4-FFF2-40B4-BE49-F238E27FC236}">
              <a16:creationId xmlns:a16="http://schemas.microsoft.com/office/drawing/2014/main" id="{4A560218-77DF-4D98-B54F-BB8790491318}"/>
            </a:ext>
          </a:extLst>
        </xdr:cNvPr>
        <xdr:cNvSpPr>
          <a:spLocks noChangeShapeType="1"/>
        </xdr:cNvSpPr>
      </xdr:nvSpPr>
      <xdr:spPr bwMode="auto">
        <a:xfrm flipH="1">
          <a:off x="1485900" y="60321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277" name="Line 8">
          <a:extLst>
            <a:ext uri="{FF2B5EF4-FFF2-40B4-BE49-F238E27FC236}">
              <a16:creationId xmlns:a16="http://schemas.microsoft.com/office/drawing/2014/main" id="{1F9F7707-60DF-4644-95E7-CE01FD9EB3F1}"/>
            </a:ext>
          </a:extLst>
        </xdr:cNvPr>
        <xdr:cNvSpPr>
          <a:spLocks noChangeShapeType="1"/>
        </xdr:cNvSpPr>
      </xdr:nvSpPr>
      <xdr:spPr bwMode="auto">
        <a:xfrm flipH="1">
          <a:off x="1485900" y="60321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94</xdr:row>
      <xdr:rowOff>95250</xdr:rowOff>
    </xdr:from>
    <xdr:to>
      <xdr:col>3</xdr:col>
      <xdr:colOff>38100</xdr:colOff>
      <xdr:row>94</xdr:row>
      <xdr:rowOff>104775</xdr:rowOff>
    </xdr:to>
    <xdr:sp macro="" textlink="">
      <xdr:nvSpPr>
        <xdr:cNvPr id="278" name="Line 7">
          <a:extLst>
            <a:ext uri="{FF2B5EF4-FFF2-40B4-BE49-F238E27FC236}">
              <a16:creationId xmlns:a16="http://schemas.microsoft.com/office/drawing/2014/main" id="{110A07C3-2184-4AE4-8DCE-EBD9E4988F0A}"/>
            </a:ext>
          </a:extLst>
        </xdr:cNvPr>
        <xdr:cNvSpPr>
          <a:spLocks noChangeShapeType="1"/>
        </xdr:cNvSpPr>
      </xdr:nvSpPr>
      <xdr:spPr bwMode="auto">
        <a:xfrm flipH="1" flipV="1">
          <a:off x="1876425" y="16211550"/>
          <a:ext cx="3714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95</xdr:row>
      <xdr:rowOff>114300</xdr:rowOff>
    </xdr:from>
    <xdr:to>
      <xdr:col>2</xdr:col>
      <xdr:colOff>676275</xdr:colOff>
      <xdr:row>95</xdr:row>
      <xdr:rowOff>114300</xdr:rowOff>
    </xdr:to>
    <xdr:sp macro="" textlink="">
      <xdr:nvSpPr>
        <xdr:cNvPr id="279" name="Line 8">
          <a:extLst>
            <a:ext uri="{FF2B5EF4-FFF2-40B4-BE49-F238E27FC236}">
              <a16:creationId xmlns:a16="http://schemas.microsoft.com/office/drawing/2014/main" id="{AD549A64-2A59-4E65-BD59-71D35F05CC19}"/>
            </a:ext>
          </a:extLst>
        </xdr:cNvPr>
        <xdr:cNvSpPr>
          <a:spLocks noChangeShapeType="1"/>
        </xdr:cNvSpPr>
      </xdr:nvSpPr>
      <xdr:spPr bwMode="auto">
        <a:xfrm flipH="1">
          <a:off x="1952625" y="16402050"/>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114300</xdr:rowOff>
    </xdr:from>
    <xdr:to>
      <xdr:col>2</xdr:col>
      <xdr:colOff>0</xdr:colOff>
      <xdr:row>360</xdr:row>
      <xdr:rowOff>114300</xdr:rowOff>
    </xdr:to>
    <xdr:sp macro="" textlink="">
      <xdr:nvSpPr>
        <xdr:cNvPr id="280" name="Line 8">
          <a:extLst>
            <a:ext uri="{FF2B5EF4-FFF2-40B4-BE49-F238E27FC236}">
              <a16:creationId xmlns:a16="http://schemas.microsoft.com/office/drawing/2014/main" id="{5E4EEFB9-7698-463E-9536-15BE64173CAD}"/>
            </a:ext>
          </a:extLst>
        </xdr:cNvPr>
        <xdr:cNvSpPr>
          <a:spLocks noChangeShapeType="1"/>
        </xdr:cNvSpPr>
      </xdr:nvSpPr>
      <xdr:spPr bwMode="auto">
        <a:xfrm flipH="1">
          <a:off x="1409700" y="67694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114300</xdr:rowOff>
    </xdr:from>
    <xdr:to>
      <xdr:col>2</xdr:col>
      <xdr:colOff>0</xdr:colOff>
      <xdr:row>360</xdr:row>
      <xdr:rowOff>114300</xdr:rowOff>
    </xdr:to>
    <xdr:sp macro="" textlink="">
      <xdr:nvSpPr>
        <xdr:cNvPr id="281" name="Line 8">
          <a:extLst>
            <a:ext uri="{FF2B5EF4-FFF2-40B4-BE49-F238E27FC236}">
              <a16:creationId xmlns:a16="http://schemas.microsoft.com/office/drawing/2014/main" id="{DC5322D5-6362-4D98-B506-E038A012010A}"/>
            </a:ext>
          </a:extLst>
        </xdr:cNvPr>
        <xdr:cNvSpPr>
          <a:spLocks noChangeShapeType="1"/>
        </xdr:cNvSpPr>
      </xdr:nvSpPr>
      <xdr:spPr bwMode="auto">
        <a:xfrm flipH="1">
          <a:off x="1409700" y="67694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114300</xdr:rowOff>
    </xdr:from>
    <xdr:to>
      <xdr:col>2</xdr:col>
      <xdr:colOff>0</xdr:colOff>
      <xdr:row>360</xdr:row>
      <xdr:rowOff>114300</xdr:rowOff>
    </xdr:to>
    <xdr:sp macro="" textlink="">
      <xdr:nvSpPr>
        <xdr:cNvPr id="282" name="Line 8">
          <a:extLst>
            <a:ext uri="{FF2B5EF4-FFF2-40B4-BE49-F238E27FC236}">
              <a16:creationId xmlns:a16="http://schemas.microsoft.com/office/drawing/2014/main" id="{E214B171-6762-4F79-8EA7-822A13B0768B}"/>
            </a:ext>
          </a:extLst>
        </xdr:cNvPr>
        <xdr:cNvSpPr>
          <a:spLocks noChangeShapeType="1"/>
        </xdr:cNvSpPr>
      </xdr:nvSpPr>
      <xdr:spPr bwMode="auto">
        <a:xfrm flipH="1">
          <a:off x="1409700" y="67694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9525</xdr:colOff>
      <xdr:row>360</xdr:row>
      <xdr:rowOff>104775</xdr:rowOff>
    </xdr:to>
    <xdr:sp macro="" textlink="">
      <xdr:nvSpPr>
        <xdr:cNvPr id="283" name="Line 7">
          <a:extLst>
            <a:ext uri="{FF2B5EF4-FFF2-40B4-BE49-F238E27FC236}">
              <a16:creationId xmlns:a16="http://schemas.microsoft.com/office/drawing/2014/main" id="{ED242EA7-FD44-4FBE-8BB1-099D96F66B78}"/>
            </a:ext>
          </a:extLst>
        </xdr:cNvPr>
        <xdr:cNvSpPr>
          <a:spLocks noChangeShapeType="1"/>
        </xdr:cNvSpPr>
      </xdr:nvSpPr>
      <xdr:spPr bwMode="auto">
        <a:xfrm flipH="1" flipV="1">
          <a:off x="1409700" y="676751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9525</xdr:colOff>
      <xdr:row>360</xdr:row>
      <xdr:rowOff>104775</xdr:rowOff>
    </xdr:to>
    <xdr:sp macro="" textlink="">
      <xdr:nvSpPr>
        <xdr:cNvPr id="284" name="Line 7">
          <a:extLst>
            <a:ext uri="{FF2B5EF4-FFF2-40B4-BE49-F238E27FC236}">
              <a16:creationId xmlns:a16="http://schemas.microsoft.com/office/drawing/2014/main" id="{4D206893-41FF-48BE-A55C-E35C5BAE31F6}"/>
            </a:ext>
          </a:extLst>
        </xdr:cNvPr>
        <xdr:cNvSpPr>
          <a:spLocks noChangeShapeType="1"/>
        </xdr:cNvSpPr>
      </xdr:nvSpPr>
      <xdr:spPr bwMode="auto">
        <a:xfrm flipH="1" flipV="1">
          <a:off x="1409700" y="676751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94</xdr:row>
      <xdr:rowOff>95250</xdr:rowOff>
    </xdr:from>
    <xdr:to>
      <xdr:col>3</xdr:col>
      <xdr:colOff>38100</xdr:colOff>
      <xdr:row>94</xdr:row>
      <xdr:rowOff>104775</xdr:rowOff>
    </xdr:to>
    <xdr:sp macro="" textlink="">
      <xdr:nvSpPr>
        <xdr:cNvPr id="285" name="Line 7">
          <a:extLst>
            <a:ext uri="{FF2B5EF4-FFF2-40B4-BE49-F238E27FC236}">
              <a16:creationId xmlns:a16="http://schemas.microsoft.com/office/drawing/2014/main" id="{5B4528AC-5D20-4A62-9639-57EDAE7EEF23}"/>
            </a:ext>
          </a:extLst>
        </xdr:cNvPr>
        <xdr:cNvSpPr>
          <a:spLocks noChangeShapeType="1"/>
        </xdr:cNvSpPr>
      </xdr:nvSpPr>
      <xdr:spPr>
        <a:xfrm flipH="1" flipV="1">
          <a:off x="1876425" y="16211550"/>
          <a:ext cx="371475" cy="952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95</xdr:row>
      <xdr:rowOff>114300</xdr:rowOff>
    </xdr:from>
    <xdr:to>
      <xdr:col>2</xdr:col>
      <xdr:colOff>676275</xdr:colOff>
      <xdr:row>95</xdr:row>
      <xdr:rowOff>114300</xdr:rowOff>
    </xdr:to>
    <xdr:sp macro="" textlink="">
      <xdr:nvSpPr>
        <xdr:cNvPr id="286" name="Line 8">
          <a:extLst>
            <a:ext uri="{FF2B5EF4-FFF2-40B4-BE49-F238E27FC236}">
              <a16:creationId xmlns:a16="http://schemas.microsoft.com/office/drawing/2014/main" id="{08FC3CF5-60E4-4A02-AFE3-6C3C056A7B2D}"/>
            </a:ext>
          </a:extLst>
        </xdr:cNvPr>
        <xdr:cNvSpPr>
          <a:spLocks noChangeShapeType="1"/>
        </xdr:cNvSpPr>
      </xdr:nvSpPr>
      <xdr:spPr>
        <a:xfrm flipH="1">
          <a:off x="1952625" y="16402050"/>
          <a:ext cx="13335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723900</xdr:colOff>
      <xdr:row>131</xdr:row>
      <xdr:rowOff>142875</xdr:rowOff>
    </xdr:from>
    <xdr:to>
      <xdr:col>3</xdr:col>
      <xdr:colOff>66675</xdr:colOff>
      <xdr:row>131</xdr:row>
      <xdr:rowOff>152400</xdr:rowOff>
    </xdr:to>
    <xdr:sp macro="" textlink="">
      <xdr:nvSpPr>
        <xdr:cNvPr id="287" name="Line 7">
          <a:extLst>
            <a:ext uri="{FF2B5EF4-FFF2-40B4-BE49-F238E27FC236}">
              <a16:creationId xmlns:a16="http://schemas.microsoft.com/office/drawing/2014/main" id="{CB971792-94E5-4E35-9F6B-34FF0F257608}"/>
            </a:ext>
          </a:extLst>
        </xdr:cNvPr>
        <xdr:cNvSpPr>
          <a:spLocks noChangeShapeType="1"/>
        </xdr:cNvSpPr>
      </xdr:nvSpPr>
      <xdr:spPr bwMode="auto">
        <a:xfrm flipH="1" flipV="1">
          <a:off x="2133600" y="22602825"/>
          <a:ext cx="1428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847725</xdr:colOff>
      <xdr:row>132</xdr:row>
      <xdr:rowOff>190500</xdr:rowOff>
    </xdr:from>
    <xdr:to>
      <xdr:col>2</xdr:col>
      <xdr:colOff>685800</xdr:colOff>
      <xdr:row>132</xdr:row>
      <xdr:rowOff>190500</xdr:rowOff>
    </xdr:to>
    <xdr:sp macro="" textlink="">
      <xdr:nvSpPr>
        <xdr:cNvPr id="288" name="Line 8">
          <a:extLst>
            <a:ext uri="{FF2B5EF4-FFF2-40B4-BE49-F238E27FC236}">
              <a16:creationId xmlns:a16="http://schemas.microsoft.com/office/drawing/2014/main" id="{6964D74C-5BEA-4E3E-AB23-DD6D3361CE23}"/>
            </a:ext>
          </a:extLst>
        </xdr:cNvPr>
        <xdr:cNvSpPr>
          <a:spLocks noChangeShapeType="1"/>
        </xdr:cNvSpPr>
      </xdr:nvSpPr>
      <xdr:spPr bwMode="auto">
        <a:xfrm flipH="1">
          <a:off x="2209800" y="22802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329</xdr:row>
      <xdr:rowOff>114300</xdr:rowOff>
    </xdr:from>
    <xdr:to>
      <xdr:col>2</xdr:col>
      <xdr:colOff>76200</xdr:colOff>
      <xdr:row>329</xdr:row>
      <xdr:rowOff>114300</xdr:rowOff>
    </xdr:to>
    <xdr:sp macro="" textlink="">
      <xdr:nvSpPr>
        <xdr:cNvPr id="289" name="Line 8">
          <a:extLst>
            <a:ext uri="{FF2B5EF4-FFF2-40B4-BE49-F238E27FC236}">
              <a16:creationId xmlns:a16="http://schemas.microsoft.com/office/drawing/2014/main" id="{CB9B57EE-D0F1-45D0-AEC6-E108E3846A17}"/>
            </a:ext>
          </a:extLst>
        </xdr:cNvPr>
        <xdr:cNvSpPr>
          <a:spLocks noChangeShapeType="1"/>
        </xdr:cNvSpPr>
      </xdr:nvSpPr>
      <xdr:spPr bwMode="auto">
        <a:xfrm flipH="1">
          <a:off x="1485900" y="62131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329</xdr:row>
      <xdr:rowOff>114300</xdr:rowOff>
    </xdr:from>
    <xdr:to>
      <xdr:col>2</xdr:col>
      <xdr:colOff>76200</xdr:colOff>
      <xdr:row>329</xdr:row>
      <xdr:rowOff>114300</xdr:rowOff>
    </xdr:to>
    <xdr:sp macro="" textlink="">
      <xdr:nvSpPr>
        <xdr:cNvPr id="290" name="Line 8">
          <a:extLst>
            <a:ext uri="{FF2B5EF4-FFF2-40B4-BE49-F238E27FC236}">
              <a16:creationId xmlns:a16="http://schemas.microsoft.com/office/drawing/2014/main" id="{7B5E641A-E485-4785-89E7-504AE48ED95C}"/>
            </a:ext>
          </a:extLst>
        </xdr:cNvPr>
        <xdr:cNvSpPr>
          <a:spLocks noChangeShapeType="1"/>
        </xdr:cNvSpPr>
      </xdr:nvSpPr>
      <xdr:spPr bwMode="auto">
        <a:xfrm flipH="1">
          <a:off x="1485900" y="62131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91" name="Line 8">
          <a:extLst>
            <a:ext uri="{FF2B5EF4-FFF2-40B4-BE49-F238E27FC236}">
              <a16:creationId xmlns:a16="http://schemas.microsoft.com/office/drawing/2014/main" id="{038D11A0-7FFA-477F-995A-A2CA1F78230C}"/>
            </a:ext>
          </a:extLst>
        </xdr:cNvPr>
        <xdr:cNvSpPr>
          <a:spLocks noChangeShapeType="1"/>
        </xdr:cNvSpPr>
      </xdr:nvSpPr>
      <xdr:spPr bwMode="auto">
        <a:xfrm flipH="1">
          <a:off x="1485900" y="6050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92" name="Line 8">
          <a:extLst>
            <a:ext uri="{FF2B5EF4-FFF2-40B4-BE49-F238E27FC236}">
              <a16:creationId xmlns:a16="http://schemas.microsoft.com/office/drawing/2014/main" id="{4CBCB777-11B1-48B8-869E-1ABA780C601B}"/>
            </a:ext>
          </a:extLst>
        </xdr:cNvPr>
        <xdr:cNvSpPr>
          <a:spLocks noChangeShapeType="1"/>
        </xdr:cNvSpPr>
      </xdr:nvSpPr>
      <xdr:spPr bwMode="auto">
        <a:xfrm flipH="1">
          <a:off x="1485900" y="6050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93" name="Line 8">
          <a:extLst>
            <a:ext uri="{FF2B5EF4-FFF2-40B4-BE49-F238E27FC236}">
              <a16:creationId xmlns:a16="http://schemas.microsoft.com/office/drawing/2014/main" id="{134418EE-0426-4FCF-8952-078AF1C4599E}"/>
            </a:ext>
          </a:extLst>
        </xdr:cNvPr>
        <xdr:cNvSpPr>
          <a:spLocks noChangeShapeType="1"/>
        </xdr:cNvSpPr>
      </xdr:nvSpPr>
      <xdr:spPr bwMode="auto">
        <a:xfrm flipH="1">
          <a:off x="1485900" y="6050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94" name="Line 8">
          <a:extLst>
            <a:ext uri="{FF2B5EF4-FFF2-40B4-BE49-F238E27FC236}">
              <a16:creationId xmlns:a16="http://schemas.microsoft.com/office/drawing/2014/main" id="{88BEBB36-DF11-4CEE-9541-577D8EF0CED9}"/>
            </a:ext>
          </a:extLst>
        </xdr:cNvPr>
        <xdr:cNvSpPr>
          <a:spLocks noChangeShapeType="1"/>
        </xdr:cNvSpPr>
      </xdr:nvSpPr>
      <xdr:spPr bwMode="auto">
        <a:xfrm flipH="1">
          <a:off x="1485900" y="6050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95" name="Line 8">
          <a:extLst>
            <a:ext uri="{FF2B5EF4-FFF2-40B4-BE49-F238E27FC236}">
              <a16:creationId xmlns:a16="http://schemas.microsoft.com/office/drawing/2014/main" id="{E47A4D96-EE33-44E9-972C-FC39B35B4088}"/>
            </a:ext>
          </a:extLst>
        </xdr:cNvPr>
        <xdr:cNvSpPr>
          <a:spLocks noChangeShapeType="1"/>
        </xdr:cNvSpPr>
      </xdr:nvSpPr>
      <xdr:spPr bwMode="auto">
        <a:xfrm flipH="1">
          <a:off x="1485900" y="6050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96" name="Line 8">
          <a:extLst>
            <a:ext uri="{FF2B5EF4-FFF2-40B4-BE49-F238E27FC236}">
              <a16:creationId xmlns:a16="http://schemas.microsoft.com/office/drawing/2014/main" id="{3E947B7D-673B-40F1-B832-37133F77F3E5}"/>
            </a:ext>
          </a:extLst>
        </xdr:cNvPr>
        <xdr:cNvSpPr>
          <a:spLocks noChangeShapeType="1"/>
        </xdr:cNvSpPr>
      </xdr:nvSpPr>
      <xdr:spPr bwMode="auto">
        <a:xfrm flipH="1">
          <a:off x="1485900" y="6050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47625</xdr:colOff>
      <xdr:row>320</xdr:row>
      <xdr:rowOff>114300</xdr:rowOff>
    </xdr:to>
    <xdr:sp macro="" textlink="">
      <xdr:nvSpPr>
        <xdr:cNvPr id="297" name="Line 8">
          <a:extLst>
            <a:ext uri="{FF2B5EF4-FFF2-40B4-BE49-F238E27FC236}">
              <a16:creationId xmlns:a16="http://schemas.microsoft.com/office/drawing/2014/main" id="{DD069219-C128-4B20-92BD-6CA918331322}"/>
            </a:ext>
          </a:extLst>
        </xdr:cNvPr>
        <xdr:cNvSpPr>
          <a:spLocks noChangeShapeType="1"/>
        </xdr:cNvSpPr>
      </xdr:nvSpPr>
      <xdr:spPr bwMode="auto">
        <a:xfrm flipH="1">
          <a:off x="1485900" y="6050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47625</xdr:colOff>
      <xdr:row>320</xdr:row>
      <xdr:rowOff>114300</xdr:rowOff>
    </xdr:to>
    <xdr:sp macro="" textlink="">
      <xdr:nvSpPr>
        <xdr:cNvPr id="298" name="Line 8">
          <a:extLst>
            <a:ext uri="{FF2B5EF4-FFF2-40B4-BE49-F238E27FC236}">
              <a16:creationId xmlns:a16="http://schemas.microsoft.com/office/drawing/2014/main" id="{876B2E0C-640D-436A-9205-9F269BEA8001}"/>
            </a:ext>
          </a:extLst>
        </xdr:cNvPr>
        <xdr:cNvSpPr>
          <a:spLocks noChangeShapeType="1"/>
        </xdr:cNvSpPr>
      </xdr:nvSpPr>
      <xdr:spPr bwMode="auto">
        <a:xfrm flipH="1">
          <a:off x="1485900" y="6050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99" name="Line 8">
          <a:extLst>
            <a:ext uri="{FF2B5EF4-FFF2-40B4-BE49-F238E27FC236}">
              <a16:creationId xmlns:a16="http://schemas.microsoft.com/office/drawing/2014/main" id="{3537238F-F174-4366-83F5-BCB3E18842F6}"/>
            </a:ext>
          </a:extLst>
        </xdr:cNvPr>
        <xdr:cNvSpPr>
          <a:spLocks noChangeShapeType="1"/>
        </xdr:cNvSpPr>
      </xdr:nvSpPr>
      <xdr:spPr bwMode="auto">
        <a:xfrm flipH="1">
          <a:off x="1485900" y="6050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300" name="Line 8">
          <a:extLst>
            <a:ext uri="{FF2B5EF4-FFF2-40B4-BE49-F238E27FC236}">
              <a16:creationId xmlns:a16="http://schemas.microsoft.com/office/drawing/2014/main" id="{71F0669F-36C4-443B-A501-2ABDD68AC954}"/>
            </a:ext>
          </a:extLst>
        </xdr:cNvPr>
        <xdr:cNvSpPr>
          <a:spLocks noChangeShapeType="1"/>
        </xdr:cNvSpPr>
      </xdr:nvSpPr>
      <xdr:spPr bwMode="auto">
        <a:xfrm flipH="1">
          <a:off x="1485900" y="6050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mailto:ptkq67180@yahoo.co.jp" TargetMode="External"/><Relationship Id="rId3" Type="http://schemas.openxmlformats.org/officeDocument/2006/relationships/hyperlink" Target="mailto:kyun-chosu0808@outlook.jp" TargetMode="External"/><Relationship Id="rId7" Type="http://schemas.openxmlformats.org/officeDocument/2006/relationships/hyperlink" Target="mailto:ushi.nosuke3.2.1@gmail.com" TargetMode="External"/><Relationship Id="rId2" Type="http://schemas.openxmlformats.org/officeDocument/2006/relationships/hyperlink" Target="mailto:kawanami0930@yahoo.co.jp" TargetMode="External"/><Relationship Id="rId1" Type="http://schemas.openxmlformats.org/officeDocument/2006/relationships/hyperlink" Target="mailto:gametarou@nifty.com" TargetMode="External"/><Relationship Id="rId6" Type="http://schemas.openxmlformats.org/officeDocument/2006/relationships/hyperlink" Target="mailto:puntytan0412@zeus.eonet.ne.jp" TargetMode="External"/><Relationship Id="rId5" Type="http://schemas.openxmlformats.org/officeDocument/2006/relationships/hyperlink" Target="mailto:kihokyoko75@gmail.com" TargetMode="External"/><Relationship Id="rId10" Type="http://schemas.openxmlformats.org/officeDocument/2006/relationships/drawing" Target="../drawings/drawing2.xml"/><Relationship Id="rId4" Type="http://schemas.openxmlformats.org/officeDocument/2006/relationships/hyperlink" Target="mailto:kagii.777@gmai.com" TargetMode="External"/><Relationship Id="rId9"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92"/>
  <sheetViews>
    <sheetView topLeftCell="A4" zoomScaleNormal="100" workbookViewId="0">
      <selection activeCell="O99" sqref="O99"/>
    </sheetView>
  </sheetViews>
  <sheetFormatPr defaultColWidth="9" defaultRowHeight="13.5"/>
  <cols>
    <col min="1" max="16384" width="9" style="87"/>
  </cols>
  <sheetData>
    <row r="1" spans="1:11">
      <c r="B1" s="431" t="s">
        <v>1762</v>
      </c>
      <c r="C1" s="431"/>
      <c r="D1" s="431"/>
      <c r="E1" s="431"/>
      <c r="F1" s="431"/>
      <c r="G1" s="431"/>
      <c r="H1" s="431"/>
      <c r="I1" s="431"/>
      <c r="J1" s="431"/>
    </row>
    <row r="2" spans="1:11">
      <c r="B2" s="431"/>
      <c r="C2" s="431"/>
      <c r="D2" s="431"/>
      <c r="E2" s="431"/>
      <c r="F2" s="431"/>
      <c r="G2" s="431"/>
      <c r="H2" s="431"/>
      <c r="I2" s="431"/>
      <c r="J2" s="431"/>
    </row>
    <row r="3" spans="1:11">
      <c r="A3" s="430" t="s">
        <v>1763</v>
      </c>
      <c r="B3" s="430"/>
      <c r="C3" s="430"/>
      <c r="D3" s="430"/>
      <c r="E3" s="430"/>
      <c r="G3" s="430" t="s">
        <v>1764</v>
      </c>
      <c r="H3" s="430"/>
      <c r="I3" s="430"/>
      <c r="J3" s="430"/>
      <c r="K3" s="430"/>
    </row>
    <row r="4" spans="1:11">
      <c r="A4" s="430"/>
      <c r="B4" s="430"/>
      <c r="C4" s="430"/>
      <c r="D4" s="430"/>
      <c r="E4" s="430"/>
      <c r="G4" s="430"/>
      <c r="H4" s="430"/>
      <c r="I4" s="430"/>
      <c r="J4" s="430"/>
      <c r="K4" s="430"/>
    </row>
    <row r="22" spans="1:5">
      <c r="A22" s="430" t="s">
        <v>1765</v>
      </c>
      <c r="B22" s="430"/>
      <c r="C22" s="430"/>
      <c r="D22" s="430"/>
      <c r="E22" s="430"/>
    </row>
    <row r="23" spans="1:5">
      <c r="A23" s="430"/>
      <c r="B23" s="430"/>
      <c r="C23" s="430"/>
      <c r="D23" s="430"/>
      <c r="E23" s="430"/>
    </row>
    <row r="28" spans="1:5" ht="15" customHeight="1"/>
    <row r="38" spans="1:12">
      <c r="A38" s="430" t="s">
        <v>1766</v>
      </c>
      <c r="B38" s="430"/>
      <c r="C38" s="430"/>
      <c r="D38" s="430"/>
      <c r="E38" s="430"/>
      <c r="H38" s="430" t="s">
        <v>1767</v>
      </c>
      <c r="I38" s="430"/>
      <c r="J38" s="430"/>
      <c r="K38" s="430"/>
      <c r="L38" s="430"/>
    </row>
    <row r="39" spans="1:12">
      <c r="A39" s="430"/>
      <c r="B39" s="430"/>
      <c r="C39" s="430"/>
      <c r="D39" s="430"/>
      <c r="E39" s="430"/>
      <c r="H39" s="430"/>
      <c r="I39" s="430"/>
      <c r="J39" s="430"/>
      <c r="K39" s="430"/>
      <c r="L39" s="430"/>
    </row>
    <row r="53" spans="1:11">
      <c r="A53" s="430" t="s">
        <v>1768</v>
      </c>
      <c r="B53" s="430"/>
      <c r="C53" s="430"/>
      <c r="D53" s="430"/>
      <c r="E53" s="430"/>
      <c r="F53" s="430"/>
      <c r="H53" s="430" t="s">
        <v>1769</v>
      </c>
      <c r="I53" s="430"/>
      <c r="J53" s="430"/>
      <c r="K53" s="430"/>
    </row>
    <row r="54" spans="1:11">
      <c r="A54" s="430"/>
      <c r="B54" s="430"/>
      <c r="C54" s="430"/>
      <c r="D54" s="430"/>
      <c r="E54" s="430"/>
      <c r="F54" s="430"/>
      <c r="H54" s="430"/>
      <c r="I54" s="430"/>
      <c r="J54" s="430"/>
      <c r="K54" s="430"/>
    </row>
    <row r="67" spans="1:12" ht="14.25" customHeight="1"/>
    <row r="71" spans="1:12">
      <c r="A71" s="430" t="s">
        <v>1770</v>
      </c>
      <c r="B71" s="430"/>
      <c r="C71" s="430"/>
      <c r="D71" s="430"/>
      <c r="E71" s="430"/>
      <c r="F71" s="430"/>
      <c r="H71" s="430" t="s">
        <v>1771</v>
      </c>
      <c r="I71" s="430"/>
      <c r="J71" s="430"/>
      <c r="K71" s="430"/>
      <c r="L71" s="430"/>
    </row>
    <row r="72" spans="1:12">
      <c r="A72" s="430"/>
      <c r="B72" s="430"/>
      <c r="C72" s="430"/>
      <c r="D72" s="430"/>
      <c r="E72" s="430"/>
      <c r="F72" s="430"/>
      <c r="H72" s="430"/>
      <c r="I72" s="430"/>
      <c r="J72" s="430"/>
      <c r="K72" s="430"/>
      <c r="L72" s="430"/>
    </row>
    <row r="73" spans="1:12">
      <c r="A73" s="430"/>
      <c r="B73" s="430"/>
      <c r="C73" s="430"/>
      <c r="D73" s="430"/>
      <c r="E73" s="430"/>
      <c r="F73" s="430"/>
    </row>
    <row r="91" spans="1:12">
      <c r="A91" s="430" t="s">
        <v>1772</v>
      </c>
      <c r="B91" s="430"/>
      <c r="C91" s="430"/>
      <c r="D91" s="430"/>
      <c r="E91" s="430"/>
      <c r="F91" s="430"/>
      <c r="H91" s="430" t="s">
        <v>1773</v>
      </c>
      <c r="I91" s="430"/>
      <c r="J91" s="430"/>
      <c r="K91" s="430"/>
      <c r="L91" s="430"/>
    </row>
    <row r="92" spans="1:12">
      <c r="A92" s="430"/>
      <c r="B92" s="430"/>
      <c r="C92" s="430"/>
      <c r="D92" s="430"/>
      <c r="E92" s="430"/>
      <c r="F92" s="430"/>
      <c r="H92" s="430"/>
      <c r="I92" s="430"/>
      <c r="J92" s="430"/>
      <c r="K92" s="430"/>
      <c r="L92" s="430"/>
    </row>
  </sheetData>
  <mergeCells count="12">
    <mergeCell ref="B1:J2"/>
    <mergeCell ref="A3:E4"/>
    <mergeCell ref="G3:K4"/>
    <mergeCell ref="A22:E23"/>
    <mergeCell ref="A38:E39"/>
    <mergeCell ref="H38:L39"/>
    <mergeCell ref="A53:F54"/>
    <mergeCell ref="H53:K54"/>
    <mergeCell ref="A71:F73"/>
    <mergeCell ref="H71:L72"/>
    <mergeCell ref="A91:F92"/>
    <mergeCell ref="H91:L92"/>
  </mergeCells>
  <phoneticPr fontId="23"/>
  <pageMargins left="0.59055118110236227" right="0" top="0" bottom="0" header="0.51181102362204722" footer="0.51181102362204722"/>
  <pageSetup paperSize="9" scale="120" orientation="landscape" horizontalDpi="4294967293"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B1:Z114"/>
  <sheetViews>
    <sheetView tabSelected="1" zoomScaleNormal="100" workbookViewId="0">
      <selection activeCell="Q8" sqref="Q8"/>
    </sheetView>
  </sheetViews>
  <sheetFormatPr defaultRowHeight="12" customHeight="1"/>
  <cols>
    <col min="1" max="1" width="1" customWidth="1"/>
    <col min="2" max="3" width="8.25" customWidth="1"/>
    <col min="4" max="4" width="6.375" customWidth="1"/>
    <col min="5" max="5" width="7.125" customWidth="1"/>
    <col min="6" max="6" width="5.375" customWidth="1"/>
    <col min="7" max="7" width="8.125" customWidth="1"/>
    <col min="8" max="8" width="5.625" customWidth="1"/>
    <col min="9" max="9" width="8" customWidth="1"/>
    <col min="10" max="10" width="5.5" customWidth="1"/>
    <col min="11" max="11" width="8" customWidth="1"/>
    <col min="12" max="12" width="6.375" customWidth="1"/>
    <col min="13" max="13" width="5.25" customWidth="1"/>
    <col min="14" max="25" width="6.25" customWidth="1"/>
    <col min="249" max="249" width="5.625" customWidth="1"/>
    <col min="250" max="250" width="7.875" customWidth="1"/>
    <col min="251" max="251" width="5.625" customWidth="1"/>
    <col min="252" max="252" width="7.875" customWidth="1"/>
    <col min="253" max="253" width="5.625" customWidth="1"/>
    <col min="254" max="254" width="7.875" customWidth="1"/>
    <col min="255" max="255" width="5.625" customWidth="1"/>
    <col min="256" max="256" width="7.875" customWidth="1"/>
    <col min="257" max="258" width="10.75" customWidth="1"/>
    <col min="505" max="505" width="5.625" customWidth="1"/>
    <col min="506" max="506" width="7.875" customWidth="1"/>
    <col min="507" max="507" width="5.625" customWidth="1"/>
    <col min="508" max="508" width="7.875" customWidth="1"/>
    <col min="509" max="509" width="5.625" customWidth="1"/>
    <col min="510" max="510" width="7.875" customWidth="1"/>
    <col min="511" max="511" width="5.625" customWidth="1"/>
    <col min="512" max="512" width="7.875" customWidth="1"/>
    <col min="513" max="514" width="10.75" customWidth="1"/>
    <col min="761" max="761" width="5.625" customWidth="1"/>
    <col min="762" max="762" width="7.875" customWidth="1"/>
    <col min="763" max="763" width="5.625" customWidth="1"/>
    <col min="764" max="764" width="7.875" customWidth="1"/>
    <col min="765" max="765" width="5.625" customWidth="1"/>
    <col min="766" max="766" width="7.875" customWidth="1"/>
    <col min="767" max="767" width="5.625" customWidth="1"/>
    <col min="768" max="768" width="7.875" customWidth="1"/>
    <col min="769" max="770" width="10.75" customWidth="1"/>
    <col min="1017" max="1017" width="5.625" customWidth="1"/>
    <col min="1018" max="1018" width="7.875" customWidth="1"/>
    <col min="1019" max="1019" width="5.625" customWidth="1"/>
    <col min="1020" max="1020" width="7.875" customWidth="1"/>
    <col min="1021" max="1021" width="5.625" customWidth="1"/>
    <col min="1022" max="1022" width="7.875" customWidth="1"/>
    <col min="1023" max="1023" width="5.625" customWidth="1"/>
    <col min="1024" max="1024" width="7.875" customWidth="1"/>
    <col min="1025" max="1026" width="10.75" customWidth="1"/>
    <col min="1273" max="1273" width="5.625" customWidth="1"/>
    <col min="1274" max="1274" width="7.875" customWidth="1"/>
    <col min="1275" max="1275" width="5.625" customWidth="1"/>
    <col min="1276" max="1276" width="7.875" customWidth="1"/>
    <col min="1277" max="1277" width="5.625" customWidth="1"/>
    <col min="1278" max="1278" width="7.875" customWidth="1"/>
    <col min="1279" max="1279" width="5.625" customWidth="1"/>
    <col min="1280" max="1280" width="7.875" customWidth="1"/>
    <col min="1281" max="1282" width="10.75" customWidth="1"/>
    <col min="1529" max="1529" width="5.625" customWidth="1"/>
    <col min="1530" max="1530" width="7.875" customWidth="1"/>
    <col min="1531" max="1531" width="5.625" customWidth="1"/>
    <col min="1532" max="1532" width="7.875" customWidth="1"/>
    <col min="1533" max="1533" width="5.625" customWidth="1"/>
    <col min="1534" max="1534" width="7.875" customWidth="1"/>
    <col min="1535" max="1535" width="5.625" customWidth="1"/>
    <col min="1536" max="1536" width="7.875" customWidth="1"/>
    <col min="1537" max="1538" width="10.75" customWidth="1"/>
    <col min="1785" max="1785" width="5.625" customWidth="1"/>
    <col min="1786" max="1786" width="7.875" customWidth="1"/>
    <col min="1787" max="1787" width="5.625" customWidth="1"/>
    <col min="1788" max="1788" width="7.875" customWidth="1"/>
    <col min="1789" max="1789" width="5.625" customWidth="1"/>
    <col min="1790" max="1790" width="7.875" customWidth="1"/>
    <col min="1791" max="1791" width="5.625" customWidth="1"/>
    <col min="1792" max="1792" width="7.875" customWidth="1"/>
    <col min="1793" max="1794" width="10.75" customWidth="1"/>
    <col min="2041" max="2041" width="5.625" customWidth="1"/>
    <col min="2042" max="2042" width="7.875" customWidth="1"/>
    <col min="2043" max="2043" width="5.625" customWidth="1"/>
    <col min="2044" max="2044" width="7.875" customWidth="1"/>
    <col min="2045" max="2045" width="5.625" customWidth="1"/>
    <col min="2046" max="2046" width="7.875" customWidth="1"/>
    <col min="2047" max="2047" width="5.625" customWidth="1"/>
    <col min="2048" max="2048" width="7.875" customWidth="1"/>
    <col min="2049" max="2050" width="10.75" customWidth="1"/>
    <col min="2297" max="2297" width="5.625" customWidth="1"/>
    <col min="2298" max="2298" width="7.875" customWidth="1"/>
    <col min="2299" max="2299" width="5.625" customWidth="1"/>
    <col min="2300" max="2300" width="7.875" customWidth="1"/>
    <col min="2301" max="2301" width="5.625" customWidth="1"/>
    <col min="2302" max="2302" width="7.875" customWidth="1"/>
    <col min="2303" max="2303" width="5.625" customWidth="1"/>
    <col min="2304" max="2304" width="7.875" customWidth="1"/>
    <col min="2305" max="2306" width="10.75" customWidth="1"/>
    <col min="2553" max="2553" width="5.625" customWidth="1"/>
    <col min="2554" max="2554" width="7.875" customWidth="1"/>
    <col min="2555" max="2555" width="5.625" customWidth="1"/>
    <col min="2556" max="2556" width="7.875" customWidth="1"/>
    <col min="2557" max="2557" width="5.625" customWidth="1"/>
    <col min="2558" max="2558" width="7.875" customWidth="1"/>
    <col min="2559" max="2559" width="5.625" customWidth="1"/>
    <col min="2560" max="2560" width="7.875" customWidth="1"/>
    <col min="2561" max="2562" width="10.75" customWidth="1"/>
    <col min="2809" max="2809" width="5.625" customWidth="1"/>
    <col min="2810" max="2810" width="7.875" customWidth="1"/>
    <col min="2811" max="2811" width="5.625" customWidth="1"/>
    <col min="2812" max="2812" width="7.875" customWidth="1"/>
    <col min="2813" max="2813" width="5.625" customWidth="1"/>
    <col min="2814" max="2814" width="7.875" customWidth="1"/>
    <col min="2815" max="2815" width="5.625" customWidth="1"/>
    <col min="2816" max="2816" width="7.875" customWidth="1"/>
    <col min="2817" max="2818" width="10.75" customWidth="1"/>
    <col min="3065" max="3065" width="5.625" customWidth="1"/>
    <col min="3066" max="3066" width="7.875" customWidth="1"/>
    <col min="3067" max="3067" width="5.625" customWidth="1"/>
    <col min="3068" max="3068" width="7.875" customWidth="1"/>
    <col min="3069" max="3069" width="5.625" customWidth="1"/>
    <col min="3070" max="3070" width="7.875" customWidth="1"/>
    <col min="3071" max="3071" width="5.625" customWidth="1"/>
    <col min="3072" max="3072" width="7.875" customWidth="1"/>
    <col min="3073" max="3074" width="10.75" customWidth="1"/>
    <col min="3321" max="3321" width="5.625" customWidth="1"/>
    <col min="3322" max="3322" width="7.875" customWidth="1"/>
    <col min="3323" max="3323" width="5.625" customWidth="1"/>
    <col min="3324" max="3324" width="7.875" customWidth="1"/>
    <col min="3325" max="3325" width="5.625" customWidth="1"/>
    <col min="3326" max="3326" width="7.875" customWidth="1"/>
    <col min="3327" max="3327" width="5.625" customWidth="1"/>
    <col min="3328" max="3328" width="7.875" customWidth="1"/>
    <col min="3329" max="3330" width="10.75" customWidth="1"/>
    <col min="3577" max="3577" width="5.625" customWidth="1"/>
    <col min="3578" max="3578" width="7.875" customWidth="1"/>
    <col min="3579" max="3579" width="5.625" customWidth="1"/>
    <col min="3580" max="3580" width="7.875" customWidth="1"/>
    <col min="3581" max="3581" width="5.625" customWidth="1"/>
    <col min="3582" max="3582" width="7.875" customWidth="1"/>
    <col min="3583" max="3583" width="5.625" customWidth="1"/>
    <col min="3584" max="3584" width="7.875" customWidth="1"/>
    <col min="3585" max="3586" width="10.75" customWidth="1"/>
    <col min="3833" max="3833" width="5.625" customWidth="1"/>
    <col min="3834" max="3834" width="7.875" customWidth="1"/>
    <col min="3835" max="3835" width="5.625" customWidth="1"/>
    <col min="3836" max="3836" width="7.875" customWidth="1"/>
    <col min="3837" max="3837" width="5.625" customWidth="1"/>
    <col min="3838" max="3838" width="7.875" customWidth="1"/>
    <col min="3839" max="3839" width="5.625" customWidth="1"/>
    <col min="3840" max="3840" width="7.875" customWidth="1"/>
    <col min="3841" max="3842" width="10.75" customWidth="1"/>
    <col min="4089" max="4089" width="5.625" customWidth="1"/>
    <col min="4090" max="4090" width="7.875" customWidth="1"/>
    <col min="4091" max="4091" width="5.625" customWidth="1"/>
    <col min="4092" max="4092" width="7.875" customWidth="1"/>
    <col min="4093" max="4093" width="5.625" customWidth="1"/>
    <col min="4094" max="4094" width="7.875" customWidth="1"/>
    <col min="4095" max="4095" width="5.625" customWidth="1"/>
    <col min="4096" max="4096" width="7.875" customWidth="1"/>
    <col min="4097" max="4098" width="10.75" customWidth="1"/>
    <col min="4345" max="4345" width="5.625" customWidth="1"/>
    <col min="4346" max="4346" width="7.875" customWidth="1"/>
    <col min="4347" max="4347" width="5.625" customWidth="1"/>
    <col min="4348" max="4348" width="7.875" customWidth="1"/>
    <col min="4349" max="4349" width="5.625" customWidth="1"/>
    <col min="4350" max="4350" width="7.875" customWidth="1"/>
    <col min="4351" max="4351" width="5.625" customWidth="1"/>
    <col min="4352" max="4352" width="7.875" customWidth="1"/>
    <col min="4353" max="4354" width="10.75" customWidth="1"/>
    <col min="4601" max="4601" width="5.625" customWidth="1"/>
    <col min="4602" max="4602" width="7.875" customWidth="1"/>
    <col min="4603" max="4603" width="5.625" customWidth="1"/>
    <col min="4604" max="4604" width="7.875" customWidth="1"/>
    <col min="4605" max="4605" width="5.625" customWidth="1"/>
    <col min="4606" max="4606" width="7.875" customWidth="1"/>
    <col min="4607" max="4607" width="5.625" customWidth="1"/>
    <col min="4608" max="4608" width="7.875" customWidth="1"/>
    <col min="4609" max="4610" width="10.75" customWidth="1"/>
    <col min="4857" max="4857" width="5.625" customWidth="1"/>
    <col min="4858" max="4858" width="7.875" customWidth="1"/>
    <col min="4859" max="4859" width="5.625" customWidth="1"/>
    <col min="4860" max="4860" width="7.875" customWidth="1"/>
    <col min="4861" max="4861" width="5.625" customWidth="1"/>
    <col min="4862" max="4862" width="7.875" customWidth="1"/>
    <col min="4863" max="4863" width="5.625" customWidth="1"/>
    <col min="4864" max="4864" width="7.875" customWidth="1"/>
    <col min="4865" max="4866" width="10.75" customWidth="1"/>
    <col min="5113" max="5113" width="5.625" customWidth="1"/>
    <col min="5114" max="5114" width="7.875" customWidth="1"/>
    <col min="5115" max="5115" width="5.625" customWidth="1"/>
    <col min="5116" max="5116" width="7.875" customWidth="1"/>
    <col min="5117" max="5117" width="5.625" customWidth="1"/>
    <col min="5118" max="5118" width="7.875" customWidth="1"/>
    <col min="5119" max="5119" width="5.625" customWidth="1"/>
    <col min="5120" max="5120" width="7.875" customWidth="1"/>
    <col min="5121" max="5122" width="10.75" customWidth="1"/>
    <col min="5369" max="5369" width="5.625" customWidth="1"/>
    <col min="5370" max="5370" width="7.875" customWidth="1"/>
    <col min="5371" max="5371" width="5.625" customWidth="1"/>
    <col min="5372" max="5372" width="7.875" customWidth="1"/>
    <col min="5373" max="5373" width="5.625" customWidth="1"/>
    <col min="5374" max="5374" width="7.875" customWidth="1"/>
    <col min="5375" max="5375" width="5.625" customWidth="1"/>
    <col min="5376" max="5376" width="7.875" customWidth="1"/>
    <col min="5377" max="5378" width="10.75" customWidth="1"/>
    <col min="5625" max="5625" width="5.625" customWidth="1"/>
    <col min="5626" max="5626" width="7.875" customWidth="1"/>
    <col min="5627" max="5627" width="5.625" customWidth="1"/>
    <col min="5628" max="5628" width="7.875" customWidth="1"/>
    <col min="5629" max="5629" width="5.625" customWidth="1"/>
    <col min="5630" max="5630" width="7.875" customWidth="1"/>
    <col min="5631" max="5631" width="5.625" customWidth="1"/>
    <col min="5632" max="5632" width="7.875" customWidth="1"/>
    <col min="5633" max="5634" width="10.75" customWidth="1"/>
    <col min="5881" max="5881" width="5.625" customWidth="1"/>
    <col min="5882" max="5882" width="7.875" customWidth="1"/>
    <col min="5883" max="5883" width="5.625" customWidth="1"/>
    <col min="5884" max="5884" width="7.875" customWidth="1"/>
    <col min="5885" max="5885" width="5.625" customWidth="1"/>
    <col min="5886" max="5886" width="7.875" customWidth="1"/>
    <col min="5887" max="5887" width="5.625" customWidth="1"/>
    <col min="5888" max="5888" width="7.875" customWidth="1"/>
    <col min="5889" max="5890" width="10.75" customWidth="1"/>
    <col min="6137" max="6137" width="5.625" customWidth="1"/>
    <col min="6138" max="6138" width="7.875" customWidth="1"/>
    <col min="6139" max="6139" width="5.625" customWidth="1"/>
    <col min="6140" max="6140" width="7.875" customWidth="1"/>
    <col min="6141" max="6141" width="5.625" customWidth="1"/>
    <col min="6142" max="6142" width="7.875" customWidth="1"/>
    <col min="6143" max="6143" width="5.625" customWidth="1"/>
    <col min="6144" max="6144" width="7.875" customWidth="1"/>
    <col min="6145" max="6146" width="10.75" customWidth="1"/>
    <col min="6393" max="6393" width="5.625" customWidth="1"/>
    <col min="6394" max="6394" width="7.875" customWidth="1"/>
    <col min="6395" max="6395" width="5.625" customWidth="1"/>
    <col min="6396" max="6396" width="7.875" customWidth="1"/>
    <col min="6397" max="6397" width="5.625" customWidth="1"/>
    <col min="6398" max="6398" width="7.875" customWidth="1"/>
    <col min="6399" max="6399" width="5.625" customWidth="1"/>
    <col min="6400" max="6400" width="7.875" customWidth="1"/>
    <col min="6401" max="6402" width="10.75" customWidth="1"/>
    <col min="6649" max="6649" width="5.625" customWidth="1"/>
    <col min="6650" max="6650" width="7.875" customWidth="1"/>
    <col min="6651" max="6651" width="5.625" customWidth="1"/>
    <col min="6652" max="6652" width="7.875" customWidth="1"/>
    <col min="6653" max="6653" width="5.625" customWidth="1"/>
    <col min="6654" max="6654" width="7.875" customWidth="1"/>
    <col min="6655" max="6655" width="5.625" customWidth="1"/>
    <col min="6656" max="6656" width="7.875" customWidth="1"/>
    <col min="6657" max="6658" width="10.75" customWidth="1"/>
    <col min="6905" max="6905" width="5.625" customWidth="1"/>
    <col min="6906" max="6906" width="7.875" customWidth="1"/>
    <col min="6907" max="6907" width="5.625" customWidth="1"/>
    <col min="6908" max="6908" width="7.875" customWidth="1"/>
    <col min="6909" max="6909" width="5.625" customWidth="1"/>
    <col min="6910" max="6910" width="7.875" customWidth="1"/>
    <col min="6911" max="6911" width="5.625" customWidth="1"/>
    <col min="6912" max="6912" width="7.875" customWidth="1"/>
    <col min="6913" max="6914" width="10.75" customWidth="1"/>
    <col min="7161" max="7161" width="5.625" customWidth="1"/>
    <col min="7162" max="7162" width="7.875" customWidth="1"/>
    <col min="7163" max="7163" width="5.625" customWidth="1"/>
    <col min="7164" max="7164" width="7.875" customWidth="1"/>
    <col min="7165" max="7165" width="5.625" customWidth="1"/>
    <col min="7166" max="7166" width="7.875" customWidth="1"/>
    <col min="7167" max="7167" width="5.625" customWidth="1"/>
    <col min="7168" max="7168" width="7.875" customWidth="1"/>
    <col min="7169" max="7170" width="10.75" customWidth="1"/>
    <col min="7417" max="7417" width="5.625" customWidth="1"/>
    <col min="7418" max="7418" width="7.875" customWidth="1"/>
    <col min="7419" max="7419" width="5.625" customWidth="1"/>
    <col min="7420" max="7420" width="7.875" customWidth="1"/>
    <col min="7421" max="7421" width="5.625" customWidth="1"/>
    <col min="7422" max="7422" width="7.875" customWidth="1"/>
    <col min="7423" max="7423" width="5.625" customWidth="1"/>
    <col min="7424" max="7424" width="7.875" customWidth="1"/>
    <col min="7425" max="7426" width="10.75" customWidth="1"/>
    <col min="7673" max="7673" width="5.625" customWidth="1"/>
    <col min="7674" max="7674" width="7.875" customWidth="1"/>
    <col min="7675" max="7675" width="5.625" customWidth="1"/>
    <col min="7676" max="7676" width="7.875" customWidth="1"/>
    <col min="7677" max="7677" width="5.625" customWidth="1"/>
    <col min="7678" max="7678" width="7.875" customWidth="1"/>
    <col min="7679" max="7679" width="5.625" customWidth="1"/>
    <col min="7680" max="7680" width="7.875" customWidth="1"/>
    <col min="7681" max="7682" width="10.75" customWidth="1"/>
    <col min="7929" max="7929" width="5.625" customWidth="1"/>
    <col min="7930" max="7930" width="7.875" customWidth="1"/>
    <col min="7931" max="7931" width="5.625" customWidth="1"/>
    <col min="7932" max="7932" width="7.875" customWidth="1"/>
    <col min="7933" max="7933" width="5.625" customWidth="1"/>
    <col min="7934" max="7934" width="7.875" customWidth="1"/>
    <col min="7935" max="7935" width="5.625" customWidth="1"/>
    <col min="7936" max="7936" width="7.875" customWidth="1"/>
    <col min="7937" max="7938" width="10.75" customWidth="1"/>
    <col min="8185" max="8185" width="5.625" customWidth="1"/>
    <col min="8186" max="8186" width="7.875" customWidth="1"/>
    <col min="8187" max="8187" width="5.625" customWidth="1"/>
    <col min="8188" max="8188" width="7.875" customWidth="1"/>
    <col min="8189" max="8189" width="5.625" customWidth="1"/>
    <col min="8190" max="8190" width="7.875" customWidth="1"/>
    <col min="8191" max="8191" width="5.625" customWidth="1"/>
    <col min="8192" max="8192" width="7.875" customWidth="1"/>
    <col min="8193" max="8194" width="10.75" customWidth="1"/>
    <col min="8441" max="8441" width="5.625" customWidth="1"/>
    <col min="8442" max="8442" width="7.875" customWidth="1"/>
    <col min="8443" max="8443" width="5.625" customWidth="1"/>
    <col min="8444" max="8444" width="7.875" customWidth="1"/>
    <col min="8445" max="8445" width="5.625" customWidth="1"/>
    <col min="8446" max="8446" width="7.875" customWidth="1"/>
    <col min="8447" max="8447" width="5.625" customWidth="1"/>
    <col min="8448" max="8448" width="7.875" customWidth="1"/>
    <col min="8449" max="8450" width="10.75" customWidth="1"/>
    <col min="8697" max="8697" width="5.625" customWidth="1"/>
    <col min="8698" max="8698" width="7.875" customWidth="1"/>
    <col min="8699" max="8699" width="5.625" customWidth="1"/>
    <col min="8700" max="8700" width="7.875" customWidth="1"/>
    <col min="8701" max="8701" width="5.625" customWidth="1"/>
    <col min="8702" max="8702" width="7.875" customWidth="1"/>
    <col min="8703" max="8703" width="5.625" customWidth="1"/>
    <col min="8704" max="8704" width="7.875" customWidth="1"/>
    <col min="8705" max="8706" width="10.75" customWidth="1"/>
    <col min="8953" max="8953" width="5.625" customWidth="1"/>
    <col min="8954" max="8954" width="7.875" customWidth="1"/>
    <col min="8955" max="8955" width="5.625" customWidth="1"/>
    <col min="8956" max="8956" width="7.875" customWidth="1"/>
    <col min="8957" max="8957" width="5.625" customWidth="1"/>
    <col min="8958" max="8958" width="7.875" customWidth="1"/>
    <col min="8959" max="8959" width="5.625" customWidth="1"/>
    <col min="8960" max="8960" width="7.875" customWidth="1"/>
    <col min="8961" max="8962" width="10.75" customWidth="1"/>
    <col min="9209" max="9209" width="5.625" customWidth="1"/>
    <col min="9210" max="9210" width="7.875" customWidth="1"/>
    <col min="9211" max="9211" width="5.625" customWidth="1"/>
    <col min="9212" max="9212" width="7.875" customWidth="1"/>
    <col min="9213" max="9213" width="5.625" customWidth="1"/>
    <col min="9214" max="9214" width="7.875" customWidth="1"/>
    <col min="9215" max="9215" width="5.625" customWidth="1"/>
    <col min="9216" max="9216" width="7.875" customWidth="1"/>
    <col min="9217" max="9218" width="10.75" customWidth="1"/>
    <col min="9465" max="9465" width="5.625" customWidth="1"/>
    <col min="9466" max="9466" width="7.875" customWidth="1"/>
    <col min="9467" max="9467" width="5.625" customWidth="1"/>
    <col min="9468" max="9468" width="7.875" customWidth="1"/>
    <col min="9469" max="9469" width="5.625" customWidth="1"/>
    <col min="9470" max="9470" width="7.875" customWidth="1"/>
    <col min="9471" max="9471" width="5.625" customWidth="1"/>
    <col min="9472" max="9472" width="7.875" customWidth="1"/>
    <col min="9473" max="9474" width="10.75" customWidth="1"/>
    <col min="9721" max="9721" width="5.625" customWidth="1"/>
    <col min="9722" max="9722" width="7.875" customWidth="1"/>
    <col min="9723" max="9723" width="5.625" customWidth="1"/>
    <col min="9724" max="9724" width="7.875" customWidth="1"/>
    <col min="9725" max="9725" width="5.625" customWidth="1"/>
    <col min="9726" max="9726" width="7.875" customWidth="1"/>
    <col min="9727" max="9727" width="5.625" customWidth="1"/>
    <col min="9728" max="9728" width="7.875" customWidth="1"/>
    <col min="9729" max="9730" width="10.75" customWidth="1"/>
    <col min="9977" max="9977" width="5.625" customWidth="1"/>
    <col min="9978" max="9978" width="7.875" customWidth="1"/>
    <col min="9979" max="9979" width="5.625" customWidth="1"/>
    <col min="9980" max="9980" width="7.875" customWidth="1"/>
    <col min="9981" max="9981" width="5.625" customWidth="1"/>
    <col min="9982" max="9982" width="7.875" customWidth="1"/>
    <col min="9983" max="9983" width="5.625" customWidth="1"/>
    <col min="9984" max="9984" width="7.875" customWidth="1"/>
    <col min="9985" max="9986" width="10.75" customWidth="1"/>
    <col min="10233" max="10233" width="5.625" customWidth="1"/>
    <col min="10234" max="10234" width="7.875" customWidth="1"/>
    <col min="10235" max="10235" width="5.625" customWidth="1"/>
    <col min="10236" max="10236" width="7.875" customWidth="1"/>
    <col min="10237" max="10237" width="5.625" customWidth="1"/>
    <col min="10238" max="10238" width="7.875" customWidth="1"/>
    <col min="10239" max="10239" width="5.625" customWidth="1"/>
    <col min="10240" max="10240" width="7.875" customWidth="1"/>
    <col min="10241" max="10242" width="10.75" customWidth="1"/>
    <col min="10489" max="10489" width="5.625" customWidth="1"/>
    <col min="10490" max="10490" width="7.875" customWidth="1"/>
    <col min="10491" max="10491" width="5.625" customWidth="1"/>
    <col min="10492" max="10492" width="7.875" customWidth="1"/>
    <col min="10493" max="10493" width="5.625" customWidth="1"/>
    <col min="10494" max="10494" width="7.875" customWidth="1"/>
    <col min="10495" max="10495" width="5.625" customWidth="1"/>
    <col min="10496" max="10496" width="7.875" customWidth="1"/>
    <col min="10497" max="10498" width="10.75" customWidth="1"/>
    <col min="10745" max="10745" width="5.625" customWidth="1"/>
    <col min="10746" max="10746" width="7.875" customWidth="1"/>
    <col min="10747" max="10747" width="5.625" customWidth="1"/>
    <col min="10748" max="10748" width="7.875" customWidth="1"/>
    <col min="10749" max="10749" width="5.625" customWidth="1"/>
    <col min="10750" max="10750" width="7.875" customWidth="1"/>
    <col min="10751" max="10751" width="5.625" customWidth="1"/>
    <col min="10752" max="10752" width="7.875" customWidth="1"/>
    <col min="10753" max="10754" width="10.75" customWidth="1"/>
    <col min="11001" max="11001" width="5.625" customWidth="1"/>
    <col min="11002" max="11002" width="7.875" customWidth="1"/>
    <col min="11003" max="11003" width="5.625" customWidth="1"/>
    <col min="11004" max="11004" width="7.875" customWidth="1"/>
    <col min="11005" max="11005" width="5.625" customWidth="1"/>
    <col min="11006" max="11006" width="7.875" customWidth="1"/>
    <col min="11007" max="11007" width="5.625" customWidth="1"/>
    <col min="11008" max="11008" width="7.875" customWidth="1"/>
    <col min="11009" max="11010" width="10.75" customWidth="1"/>
    <col min="11257" max="11257" width="5.625" customWidth="1"/>
    <col min="11258" max="11258" width="7.875" customWidth="1"/>
    <col min="11259" max="11259" width="5.625" customWidth="1"/>
    <col min="11260" max="11260" width="7.875" customWidth="1"/>
    <col min="11261" max="11261" width="5.625" customWidth="1"/>
    <col min="11262" max="11262" width="7.875" customWidth="1"/>
    <col min="11263" max="11263" width="5.625" customWidth="1"/>
    <col min="11264" max="11264" width="7.875" customWidth="1"/>
    <col min="11265" max="11266" width="10.75" customWidth="1"/>
    <col min="11513" max="11513" width="5.625" customWidth="1"/>
    <col min="11514" max="11514" width="7.875" customWidth="1"/>
    <col min="11515" max="11515" width="5.625" customWidth="1"/>
    <col min="11516" max="11516" width="7.875" customWidth="1"/>
    <col min="11517" max="11517" width="5.625" customWidth="1"/>
    <col min="11518" max="11518" width="7.875" customWidth="1"/>
    <col min="11519" max="11519" width="5.625" customWidth="1"/>
    <col min="11520" max="11520" width="7.875" customWidth="1"/>
    <col min="11521" max="11522" width="10.75" customWidth="1"/>
    <col min="11769" max="11769" width="5.625" customWidth="1"/>
    <col min="11770" max="11770" width="7.875" customWidth="1"/>
    <col min="11771" max="11771" width="5.625" customWidth="1"/>
    <col min="11772" max="11772" width="7.875" customWidth="1"/>
    <col min="11773" max="11773" width="5.625" customWidth="1"/>
    <col min="11774" max="11774" width="7.875" customWidth="1"/>
    <col min="11775" max="11775" width="5.625" customWidth="1"/>
    <col min="11776" max="11776" width="7.875" customWidth="1"/>
    <col min="11777" max="11778" width="10.75" customWidth="1"/>
    <col min="12025" max="12025" width="5.625" customWidth="1"/>
    <col min="12026" max="12026" width="7.875" customWidth="1"/>
    <col min="12027" max="12027" width="5.625" customWidth="1"/>
    <col min="12028" max="12028" width="7.875" customWidth="1"/>
    <col min="12029" max="12029" width="5.625" customWidth="1"/>
    <col min="12030" max="12030" width="7.875" customWidth="1"/>
    <col min="12031" max="12031" width="5.625" customWidth="1"/>
    <col min="12032" max="12032" width="7.875" customWidth="1"/>
    <col min="12033" max="12034" width="10.75" customWidth="1"/>
    <col min="12281" max="12281" width="5.625" customWidth="1"/>
    <col min="12282" max="12282" width="7.875" customWidth="1"/>
    <col min="12283" max="12283" width="5.625" customWidth="1"/>
    <col min="12284" max="12284" width="7.875" customWidth="1"/>
    <col min="12285" max="12285" width="5.625" customWidth="1"/>
    <col min="12286" max="12286" width="7.875" customWidth="1"/>
    <col min="12287" max="12287" width="5.625" customWidth="1"/>
    <col min="12288" max="12288" width="7.875" customWidth="1"/>
    <col min="12289" max="12290" width="10.75" customWidth="1"/>
    <col min="12537" max="12537" width="5.625" customWidth="1"/>
    <col min="12538" max="12538" width="7.875" customWidth="1"/>
    <col min="12539" max="12539" width="5.625" customWidth="1"/>
    <col min="12540" max="12540" width="7.875" customWidth="1"/>
    <col min="12541" max="12541" width="5.625" customWidth="1"/>
    <col min="12542" max="12542" width="7.875" customWidth="1"/>
    <col min="12543" max="12543" width="5.625" customWidth="1"/>
    <col min="12544" max="12544" width="7.875" customWidth="1"/>
    <col min="12545" max="12546" width="10.75" customWidth="1"/>
    <col min="12793" max="12793" width="5.625" customWidth="1"/>
    <col min="12794" max="12794" width="7.875" customWidth="1"/>
    <col min="12795" max="12795" width="5.625" customWidth="1"/>
    <col min="12796" max="12796" width="7.875" customWidth="1"/>
    <col min="12797" max="12797" width="5.625" customWidth="1"/>
    <col min="12798" max="12798" width="7.875" customWidth="1"/>
    <col min="12799" max="12799" width="5.625" customWidth="1"/>
    <col min="12800" max="12800" width="7.875" customWidth="1"/>
    <col min="12801" max="12802" width="10.75" customWidth="1"/>
    <col min="13049" max="13049" width="5.625" customWidth="1"/>
    <col min="13050" max="13050" width="7.875" customWidth="1"/>
    <col min="13051" max="13051" width="5.625" customWidth="1"/>
    <col min="13052" max="13052" width="7.875" customWidth="1"/>
    <col min="13053" max="13053" width="5.625" customWidth="1"/>
    <col min="13054" max="13054" width="7.875" customWidth="1"/>
    <col min="13055" max="13055" width="5.625" customWidth="1"/>
    <col min="13056" max="13056" width="7.875" customWidth="1"/>
    <col min="13057" max="13058" width="10.75" customWidth="1"/>
    <col min="13305" max="13305" width="5.625" customWidth="1"/>
    <col min="13306" max="13306" width="7.875" customWidth="1"/>
    <col min="13307" max="13307" width="5.625" customWidth="1"/>
    <col min="13308" max="13308" width="7.875" customWidth="1"/>
    <col min="13309" max="13309" width="5.625" customWidth="1"/>
    <col min="13310" max="13310" width="7.875" customWidth="1"/>
    <col min="13311" max="13311" width="5.625" customWidth="1"/>
    <col min="13312" max="13312" width="7.875" customWidth="1"/>
    <col min="13313" max="13314" width="10.75" customWidth="1"/>
    <col min="13561" max="13561" width="5.625" customWidth="1"/>
    <col min="13562" max="13562" width="7.875" customWidth="1"/>
    <col min="13563" max="13563" width="5.625" customWidth="1"/>
    <col min="13564" max="13564" width="7.875" customWidth="1"/>
    <col min="13565" max="13565" width="5.625" customWidth="1"/>
    <col min="13566" max="13566" width="7.875" customWidth="1"/>
    <col min="13567" max="13567" width="5.625" customWidth="1"/>
    <col min="13568" max="13568" width="7.875" customWidth="1"/>
    <col min="13569" max="13570" width="10.75" customWidth="1"/>
    <col min="13817" max="13817" width="5.625" customWidth="1"/>
    <col min="13818" max="13818" width="7.875" customWidth="1"/>
    <col min="13819" max="13819" width="5.625" customWidth="1"/>
    <col min="13820" max="13820" width="7.875" customWidth="1"/>
    <col min="13821" max="13821" width="5.625" customWidth="1"/>
    <col min="13822" max="13822" width="7.875" customWidth="1"/>
    <col min="13823" max="13823" width="5.625" customWidth="1"/>
    <col min="13824" max="13824" width="7.875" customWidth="1"/>
    <col min="13825" max="13826" width="10.75" customWidth="1"/>
    <col min="14073" max="14073" width="5.625" customWidth="1"/>
    <col min="14074" max="14074" width="7.875" customWidth="1"/>
    <col min="14075" max="14075" width="5.625" customWidth="1"/>
    <col min="14076" max="14076" width="7.875" customWidth="1"/>
    <col min="14077" max="14077" width="5.625" customWidth="1"/>
    <col min="14078" max="14078" width="7.875" customWidth="1"/>
    <col min="14079" max="14079" width="5.625" customWidth="1"/>
    <col min="14080" max="14080" width="7.875" customWidth="1"/>
    <col min="14081" max="14082" width="10.75" customWidth="1"/>
    <col min="14329" max="14329" width="5.625" customWidth="1"/>
    <col min="14330" max="14330" width="7.875" customWidth="1"/>
    <col min="14331" max="14331" width="5.625" customWidth="1"/>
    <col min="14332" max="14332" width="7.875" customWidth="1"/>
    <col min="14333" max="14333" width="5.625" customWidth="1"/>
    <col min="14334" max="14334" width="7.875" customWidth="1"/>
    <col min="14335" max="14335" width="5.625" customWidth="1"/>
    <col min="14336" max="14336" width="7.875" customWidth="1"/>
    <col min="14337" max="14338" width="10.75" customWidth="1"/>
    <col min="14585" max="14585" width="5.625" customWidth="1"/>
    <col min="14586" max="14586" width="7.875" customWidth="1"/>
    <col min="14587" max="14587" width="5.625" customWidth="1"/>
    <col min="14588" max="14588" width="7.875" customWidth="1"/>
    <col min="14589" max="14589" width="5.625" customWidth="1"/>
    <col min="14590" max="14590" width="7.875" customWidth="1"/>
    <col min="14591" max="14591" width="5.625" customWidth="1"/>
    <col min="14592" max="14592" width="7.875" customWidth="1"/>
    <col min="14593" max="14594" width="10.75" customWidth="1"/>
    <col min="14841" max="14841" width="5.625" customWidth="1"/>
    <col min="14842" max="14842" width="7.875" customWidth="1"/>
    <col min="14843" max="14843" width="5.625" customWidth="1"/>
    <col min="14844" max="14844" width="7.875" customWidth="1"/>
    <col min="14845" max="14845" width="5.625" customWidth="1"/>
    <col min="14846" max="14846" width="7.875" customWidth="1"/>
    <col min="14847" max="14847" width="5.625" customWidth="1"/>
    <col min="14848" max="14848" width="7.875" customWidth="1"/>
    <col min="14849" max="14850" width="10.75" customWidth="1"/>
    <col min="15097" max="15097" width="5.625" customWidth="1"/>
    <col min="15098" max="15098" width="7.875" customWidth="1"/>
    <col min="15099" max="15099" width="5.625" customWidth="1"/>
    <col min="15100" max="15100" width="7.875" customWidth="1"/>
    <col min="15101" max="15101" width="5.625" customWidth="1"/>
    <col min="15102" max="15102" width="7.875" customWidth="1"/>
    <col min="15103" max="15103" width="5.625" customWidth="1"/>
    <col min="15104" max="15104" width="7.875" customWidth="1"/>
    <col min="15105" max="15106" width="10.75" customWidth="1"/>
    <col min="15353" max="15353" width="5.625" customWidth="1"/>
    <col min="15354" max="15354" width="7.875" customWidth="1"/>
    <col min="15355" max="15355" width="5.625" customWidth="1"/>
    <col min="15356" max="15356" width="7.875" customWidth="1"/>
    <col min="15357" max="15357" width="5.625" customWidth="1"/>
    <col min="15358" max="15358" width="7.875" customWidth="1"/>
    <col min="15359" max="15359" width="5.625" customWidth="1"/>
    <col min="15360" max="15360" width="7.875" customWidth="1"/>
    <col min="15361" max="15362" width="10.75" customWidth="1"/>
    <col min="15609" max="15609" width="5.625" customWidth="1"/>
    <col min="15610" max="15610" width="7.875" customWidth="1"/>
    <col min="15611" max="15611" width="5.625" customWidth="1"/>
    <col min="15612" max="15612" width="7.875" customWidth="1"/>
    <col min="15613" max="15613" width="5.625" customWidth="1"/>
    <col min="15614" max="15614" width="7.875" customWidth="1"/>
    <col min="15615" max="15615" width="5.625" customWidth="1"/>
    <col min="15616" max="15616" width="7.875" customWidth="1"/>
    <col min="15617" max="15618" width="10.75" customWidth="1"/>
    <col min="15865" max="15865" width="5.625" customWidth="1"/>
    <col min="15866" max="15866" width="7.875" customWidth="1"/>
    <col min="15867" max="15867" width="5.625" customWidth="1"/>
    <col min="15868" max="15868" width="7.875" customWidth="1"/>
    <col min="15869" max="15869" width="5.625" customWidth="1"/>
    <col min="15870" max="15870" width="7.875" customWidth="1"/>
    <col min="15871" max="15871" width="5.625" customWidth="1"/>
    <col min="15872" max="15872" width="7.875" customWidth="1"/>
    <col min="15873" max="15874" width="10.75" customWidth="1"/>
    <col min="16121" max="16121" width="5.625" customWidth="1"/>
    <col min="16122" max="16122" width="7.875" customWidth="1"/>
    <col min="16123" max="16123" width="5.625" customWidth="1"/>
    <col min="16124" max="16124" width="7.875" customWidth="1"/>
    <col min="16125" max="16125" width="5.625" customWidth="1"/>
    <col min="16126" max="16126" width="7.875" customWidth="1"/>
    <col min="16127" max="16127" width="5.625" customWidth="1"/>
    <col min="16128" max="16128" width="7.875" customWidth="1"/>
    <col min="16129" max="16130" width="10.75" customWidth="1"/>
  </cols>
  <sheetData>
    <row r="1" spans="2:26" ht="21" customHeight="1">
      <c r="B1" s="462" t="s">
        <v>1552</v>
      </c>
      <c r="C1" s="462"/>
      <c r="D1" s="462"/>
      <c r="E1" s="462"/>
      <c r="F1" s="462"/>
      <c r="G1" s="462"/>
      <c r="H1" s="462"/>
      <c r="I1" s="462"/>
      <c r="J1" s="462"/>
      <c r="K1" s="462"/>
      <c r="L1" s="462"/>
      <c r="M1" s="462"/>
      <c r="N1" s="462"/>
      <c r="O1" s="462"/>
      <c r="P1" s="462"/>
      <c r="Q1" s="462"/>
      <c r="R1" s="462"/>
      <c r="S1" s="462"/>
      <c r="T1" s="462"/>
      <c r="U1" s="462"/>
      <c r="V1" s="462"/>
      <c r="W1" s="462"/>
      <c r="X1" s="462"/>
    </row>
    <row r="2" spans="2:26" ht="21" customHeight="1">
      <c r="B2" s="462"/>
      <c r="C2" s="462"/>
      <c r="D2" s="462"/>
      <c r="E2" s="462"/>
      <c r="F2" s="462"/>
      <c r="G2" s="462"/>
      <c r="H2" s="462"/>
      <c r="I2" s="462"/>
      <c r="J2" s="462"/>
      <c r="K2" s="462"/>
      <c r="L2" s="462"/>
      <c r="M2" s="462"/>
      <c r="N2" s="462"/>
      <c r="O2" s="462"/>
      <c r="P2" s="462"/>
      <c r="Q2" s="462"/>
      <c r="R2" s="462"/>
      <c r="S2" s="462"/>
      <c r="T2" s="462"/>
      <c r="U2" s="462"/>
      <c r="V2" s="462"/>
      <c r="W2" s="462"/>
      <c r="X2" s="462"/>
    </row>
    <row r="3" spans="2:26" ht="12.95" customHeight="1">
      <c r="B3" s="461" t="s">
        <v>1671</v>
      </c>
      <c r="C3" s="461"/>
      <c r="D3" s="461"/>
      <c r="E3" s="461"/>
      <c r="F3" s="461"/>
      <c r="G3" s="461"/>
      <c r="H3" s="461"/>
      <c r="I3" s="461"/>
      <c r="J3" s="461"/>
      <c r="K3" s="461"/>
      <c r="L3" s="461"/>
      <c r="M3" s="461"/>
      <c r="N3" s="461"/>
      <c r="O3" s="461"/>
      <c r="P3" s="461"/>
      <c r="Q3" s="461"/>
      <c r="R3" s="461"/>
      <c r="S3" s="461"/>
      <c r="T3" s="461"/>
      <c r="U3" s="461"/>
      <c r="V3" s="461"/>
      <c r="W3" s="461"/>
      <c r="X3" s="461"/>
    </row>
    <row r="4" spans="2:26" ht="12.95" customHeight="1">
      <c r="B4" s="461"/>
      <c r="C4" s="461"/>
      <c r="D4" s="461"/>
      <c r="E4" s="461"/>
      <c r="F4" s="461"/>
      <c r="G4" s="461"/>
      <c r="H4" s="461"/>
      <c r="I4" s="461"/>
      <c r="J4" s="461"/>
      <c r="K4" s="461"/>
      <c r="L4" s="461"/>
      <c r="M4" s="461"/>
      <c r="N4" s="461"/>
      <c r="O4" s="461"/>
      <c r="P4" s="461"/>
      <c r="Q4" s="461"/>
      <c r="R4" s="461"/>
      <c r="S4" s="461"/>
      <c r="T4" s="461"/>
      <c r="U4" s="461"/>
      <c r="V4" s="461"/>
      <c r="W4" s="461"/>
      <c r="X4" s="461"/>
    </row>
    <row r="5" spans="2:26" ht="33" customHeight="1" thickBot="1">
      <c r="B5" s="460"/>
      <c r="C5" s="460"/>
      <c r="D5" s="460"/>
      <c r="E5" s="460"/>
      <c r="F5" s="460"/>
      <c r="G5" s="460"/>
      <c r="H5" s="460"/>
      <c r="I5" s="460"/>
      <c r="J5" s="460"/>
      <c r="K5" s="460"/>
      <c r="L5" s="460"/>
      <c r="M5" s="460"/>
      <c r="N5" s="460"/>
      <c r="O5" s="460"/>
      <c r="P5" s="460"/>
      <c r="Q5" s="460"/>
      <c r="R5" s="460"/>
      <c r="S5" s="460"/>
      <c r="T5" s="460"/>
      <c r="U5" s="460"/>
      <c r="V5" s="460"/>
      <c r="W5" s="460"/>
      <c r="X5" s="460"/>
    </row>
    <row r="6" spans="2:26" ht="20.25" customHeight="1">
      <c r="B6" s="534" t="s">
        <v>1603</v>
      </c>
      <c r="C6" s="535"/>
      <c r="D6" s="520" t="str">
        <f>B8</f>
        <v>うさかめ（強）</v>
      </c>
      <c r="E6" s="528"/>
      <c r="F6" s="520" t="str">
        <f>B12</f>
        <v>グリフィンズ</v>
      </c>
      <c r="G6" s="521"/>
      <c r="H6" s="528" t="str">
        <f>B16</f>
        <v>下剋上</v>
      </c>
      <c r="I6" s="521"/>
      <c r="J6" s="472" t="s">
        <v>903</v>
      </c>
      <c r="K6" s="473"/>
      <c r="L6" s="493" t="s">
        <v>896</v>
      </c>
      <c r="M6" s="96"/>
      <c r="N6" s="540" t="s">
        <v>569</v>
      </c>
      <c r="O6" s="540"/>
      <c r="P6" s="540"/>
      <c r="Q6" s="540"/>
      <c r="S6" s="355"/>
      <c r="T6" s="355"/>
      <c r="U6" s="355"/>
      <c r="V6" s="355"/>
      <c r="W6" s="355"/>
      <c r="X6" s="355"/>
    </row>
    <row r="7" spans="2:26" ht="20.25" customHeight="1" thickBot="1">
      <c r="B7" s="536"/>
      <c r="C7" s="537"/>
      <c r="D7" s="522"/>
      <c r="E7" s="529"/>
      <c r="F7" s="522"/>
      <c r="G7" s="523"/>
      <c r="H7" s="529"/>
      <c r="I7" s="523"/>
      <c r="J7" s="476"/>
      <c r="K7" s="477"/>
      <c r="L7" s="494"/>
      <c r="M7" s="96"/>
      <c r="N7" s="355" t="s">
        <v>1677</v>
      </c>
      <c r="O7" s="336"/>
      <c r="P7" s="336"/>
      <c r="Q7" s="336"/>
      <c r="R7" s="336"/>
      <c r="S7" s="336"/>
      <c r="T7" s="96"/>
      <c r="U7" s="459" t="s">
        <v>1676</v>
      </c>
      <c r="V7" s="459"/>
      <c r="W7" s="459"/>
      <c r="X7" s="459"/>
    </row>
    <row r="8" spans="2:26" ht="20.25" customHeight="1">
      <c r="B8" s="495" t="s">
        <v>1664</v>
      </c>
      <c r="C8" s="496"/>
      <c r="D8" s="501"/>
      <c r="E8" s="502"/>
      <c r="F8" s="391" t="s">
        <v>897</v>
      </c>
      <c r="G8" s="392" t="s">
        <v>1705</v>
      </c>
      <c r="H8" s="391" t="s">
        <v>897</v>
      </c>
      <c r="I8" s="392" t="s">
        <v>1705</v>
      </c>
      <c r="J8" s="507" t="s">
        <v>1721</v>
      </c>
      <c r="K8" s="508"/>
      <c r="L8" s="513">
        <v>1</v>
      </c>
      <c r="M8" s="96"/>
      <c r="O8" s="96"/>
      <c r="P8" s="96"/>
      <c r="Q8" s="96"/>
      <c r="R8" s="545" t="s">
        <v>1745</v>
      </c>
      <c r="S8" s="545"/>
      <c r="T8" s="545"/>
      <c r="U8" s="545"/>
      <c r="V8" s="96"/>
      <c r="W8" s="96"/>
      <c r="X8" s="96"/>
    </row>
    <row r="9" spans="2:26" ht="20.25" customHeight="1">
      <c r="B9" s="497"/>
      <c r="C9" s="498"/>
      <c r="D9" s="503"/>
      <c r="E9" s="504"/>
      <c r="F9" s="393">
        <v>1</v>
      </c>
      <c r="G9" s="394" t="s">
        <v>1693</v>
      </c>
      <c r="H9" s="393">
        <v>1</v>
      </c>
      <c r="I9" s="394" t="s">
        <v>1704</v>
      </c>
      <c r="J9" s="509"/>
      <c r="K9" s="510"/>
      <c r="L9" s="514"/>
      <c r="M9" s="96"/>
      <c r="O9" s="96"/>
      <c r="P9" s="96"/>
      <c r="Q9" s="96"/>
      <c r="R9" s="545"/>
      <c r="S9" s="545"/>
      <c r="T9" s="545"/>
      <c r="U9" s="545"/>
      <c r="V9" s="96"/>
      <c r="W9" s="96"/>
      <c r="X9" s="96"/>
    </row>
    <row r="10" spans="2:26" ht="20.25" customHeight="1">
      <c r="B10" s="497"/>
      <c r="C10" s="498"/>
      <c r="D10" s="503"/>
      <c r="E10" s="504"/>
      <c r="F10" s="393">
        <v>2</v>
      </c>
      <c r="G10" s="394" t="s">
        <v>1720</v>
      </c>
      <c r="H10" s="393">
        <v>2</v>
      </c>
      <c r="I10" s="394" t="s">
        <v>1683</v>
      </c>
      <c r="J10" s="509"/>
      <c r="K10" s="510"/>
      <c r="L10" s="514"/>
      <c r="M10" s="96"/>
      <c r="N10" s="96"/>
      <c r="O10" s="96"/>
      <c r="P10" s="96"/>
      <c r="Q10" s="96"/>
      <c r="R10" s="96"/>
      <c r="S10" s="410"/>
      <c r="T10" s="96"/>
      <c r="U10" s="340"/>
      <c r="V10" s="96"/>
      <c r="W10" s="96"/>
      <c r="X10" s="96"/>
    </row>
    <row r="11" spans="2:26" ht="20.25" customHeight="1" thickBot="1">
      <c r="B11" s="499"/>
      <c r="C11" s="500"/>
      <c r="D11" s="505"/>
      <c r="E11" s="506"/>
      <c r="F11" s="395">
        <v>3</v>
      </c>
      <c r="G11" s="396" t="s">
        <v>1704</v>
      </c>
      <c r="H11" s="395">
        <v>3</v>
      </c>
      <c r="I11" s="396" t="s">
        <v>1704</v>
      </c>
      <c r="J11" s="511"/>
      <c r="K11" s="512"/>
      <c r="L11" s="515"/>
      <c r="M11" s="452" t="s">
        <v>1722</v>
      </c>
      <c r="N11" s="453"/>
      <c r="O11" s="453"/>
      <c r="P11" s="405"/>
      <c r="Q11" s="405"/>
      <c r="R11" s="96"/>
      <c r="S11" s="410"/>
      <c r="T11" s="96"/>
      <c r="U11" s="340"/>
      <c r="V11" s="405"/>
      <c r="W11" s="405"/>
      <c r="X11" s="548" t="s">
        <v>1547</v>
      </c>
      <c r="Y11" s="548"/>
      <c r="Z11" s="548"/>
    </row>
    <row r="12" spans="2:26" ht="20.25" customHeight="1" thickTop="1">
      <c r="B12" s="440" t="s">
        <v>955</v>
      </c>
      <c r="C12" s="441"/>
      <c r="D12" s="397" t="s">
        <v>897</v>
      </c>
      <c r="E12" s="398" t="s">
        <v>1706</v>
      </c>
      <c r="F12" s="446"/>
      <c r="G12" s="447"/>
      <c r="H12" s="397" t="s">
        <v>897</v>
      </c>
      <c r="I12" s="398" t="s">
        <v>1685</v>
      </c>
      <c r="J12" s="463" t="s">
        <v>1718</v>
      </c>
      <c r="K12" s="464"/>
      <c r="L12" s="469">
        <v>2</v>
      </c>
      <c r="M12" s="452"/>
      <c r="N12" s="453"/>
      <c r="O12" s="453"/>
      <c r="P12" s="96"/>
      <c r="Q12" s="412"/>
      <c r="R12" s="96"/>
      <c r="S12" s="410"/>
      <c r="T12" s="387" t="s">
        <v>1743</v>
      </c>
      <c r="U12" s="413"/>
      <c r="V12" s="96"/>
      <c r="W12" s="96"/>
      <c r="X12" s="548"/>
      <c r="Y12" s="548"/>
      <c r="Z12" s="548"/>
    </row>
    <row r="13" spans="2:26" ht="20.25" customHeight="1">
      <c r="B13" s="442"/>
      <c r="C13" s="443"/>
      <c r="D13" s="399">
        <v>1</v>
      </c>
      <c r="E13" s="400" t="s">
        <v>1696</v>
      </c>
      <c r="F13" s="448"/>
      <c r="G13" s="449"/>
      <c r="H13" s="399">
        <v>1</v>
      </c>
      <c r="I13" s="403" t="s">
        <v>1690</v>
      </c>
      <c r="J13" s="465"/>
      <c r="K13" s="466"/>
      <c r="L13" s="470"/>
      <c r="M13" s="96"/>
      <c r="O13" s="96"/>
      <c r="P13" s="96"/>
      <c r="Q13" s="406" t="s">
        <v>1714</v>
      </c>
      <c r="R13" s="96"/>
      <c r="S13" s="437"/>
      <c r="T13" s="387" t="s">
        <v>1744</v>
      </c>
      <c r="U13" s="413"/>
      <c r="V13" s="387" t="s">
        <v>1714</v>
      </c>
      <c r="W13" s="96"/>
      <c r="X13" s="96"/>
    </row>
    <row r="14" spans="2:26" ht="20.25" customHeight="1" thickBot="1">
      <c r="B14" s="442"/>
      <c r="C14" s="443"/>
      <c r="D14" s="399">
        <v>2</v>
      </c>
      <c r="E14" s="400" t="s">
        <v>1695</v>
      </c>
      <c r="F14" s="448"/>
      <c r="G14" s="449"/>
      <c r="H14" s="399">
        <v>2</v>
      </c>
      <c r="I14" s="400" t="s">
        <v>1691</v>
      </c>
      <c r="J14" s="465"/>
      <c r="K14" s="466"/>
      <c r="L14" s="470"/>
      <c r="M14" s="96"/>
      <c r="N14" s="1"/>
      <c r="O14" s="1"/>
      <c r="P14" s="96"/>
      <c r="Q14" s="406" t="s">
        <v>1738</v>
      </c>
      <c r="R14" s="405"/>
      <c r="S14" s="438"/>
      <c r="T14" s="417" t="s">
        <v>1738</v>
      </c>
      <c r="U14" s="414"/>
      <c r="V14" s="415" t="s">
        <v>1739</v>
      </c>
      <c r="W14" s="96"/>
      <c r="X14" s="96"/>
    </row>
    <row r="15" spans="2:26" ht="20.25" customHeight="1" thickTop="1" thickBot="1">
      <c r="B15" s="444"/>
      <c r="C15" s="445"/>
      <c r="D15" s="401">
        <v>3</v>
      </c>
      <c r="E15" s="402" t="s">
        <v>1697</v>
      </c>
      <c r="F15" s="450"/>
      <c r="G15" s="451"/>
      <c r="H15" s="401">
        <v>3</v>
      </c>
      <c r="I15" s="402" t="s">
        <v>1684</v>
      </c>
      <c r="J15" s="467"/>
      <c r="K15" s="468"/>
      <c r="L15" s="471"/>
      <c r="M15" s="96"/>
      <c r="N15" s="1"/>
      <c r="O15" s="1"/>
      <c r="P15" s="96"/>
      <c r="Q15" s="404" t="s">
        <v>1736</v>
      </c>
      <c r="R15" s="96"/>
      <c r="S15" s="340"/>
      <c r="T15" s="96"/>
      <c r="U15" s="348"/>
      <c r="V15" s="390" t="s">
        <v>1733</v>
      </c>
      <c r="W15" s="96"/>
      <c r="X15" s="434"/>
    </row>
    <row r="16" spans="2:26" ht="20.25" customHeight="1">
      <c r="B16" s="472" t="s">
        <v>1675</v>
      </c>
      <c r="C16" s="473"/>
      <c r="D16" s="330" t="s">
        <v>897</v>
      </c>
      <c r="E16" s="332" t="s">
        <v>1706</v>
      </c>
      <c r="F16" s="330" t="s">
        <v>897</v>
      </c>
      <c r="G16" s="332" t="s">
        <v>1686</v>
      </c>
      <c r="H16" s="478"/>
      <c r="I16" s="479"/>
      <c r="J16" s="484" t="s">
        <v>1707</v>
      </c>
      <c r="K16" s="485"/>
      <c r="L16" s="490">
        <v>3</v>
      </c>
      <c r="M16" s="96"/>
      <c r="O16" s="96"/>
      <c r="P16" s="96"/>
      <c r="Q16" s="404" t="s">
        <v>1738</v>
      </c>
      <c r="R16" s="96"/>
      <c r="S16" s="340"/>
      <c r="T16" s="96"/>
      <c r="U16" s="342"/>
      <c r="V16" s="387" t="s">
        <v>1733</v>
      </c>
      <c r="W16" s="96"/>
      <c r="X16" s="434"/>
    </row>
    <row r="17" spans="2:26" ht="20.25" customHeight="1">
      <c r="B17" s="474"/>
      <c r="C17" s="475"/>
      <c r="D17" s="333">
        <v>1</v>
      </c>
      <c r="E17" s="334" t="s">
        <v>1697</v>
      </c>
      <c r="F17" s="333">
        <v>1</v>
      </c>
      <c r="G17" s="334" t="s">
        <v>1687</v>
      </c>
      <c r="H17" s="480"/>
      <c r="I17" s="481"/>
      <c r="J17" s="486"/>
      <c r="K17" s="487"/>
      <c r="L17" s="491"/>
      <c r="M17" s="486" t="s">
        <v>1726</v>
      </c>
      <c r="N17" s="432"/>
      <c r="O17" s="432"/>
      <c r="P17" s="343"/>
      <c r="Q17" s="346"/>
      <c r="R17" s="96"/>
      <c r="S17" s="340"/>
      <c r="T17" s="96"/>
      <c r="U17" s="342"/>
      <c r="V17" s="96"/>
      <c r="W17" s="343"/>
      <c r="X17" s="547" t="s">
        <v>1725</v>
      </c>
      <c r="Y17" s="547"/>
      <c r="Z17" s="547"/>
    </row>
    <row r="18" spans="2:26" ht="20.25" customHeight="1">
      <c r="B18" s="474"/>
      <c r="C18" s="475"/>
      <c r="D18" s="333">
        <v>2</v>
      </c>
      <c r="E18" s="334" t="s">
        <v>1687</v>
      </c>
      <c r="F18" s="333">
        <v>2</v>
      </c>
      <c r="G18" s="334" t="s">
        <v>1692</v>
      </c>
      <c r="H18" s="480"/>
      <c r="I18" s="481"/>
      <c r="J18" s="486"/>
      <c r="K18" s="487"/>
      <c r="L18" s="491"/>
      <c r="M18" s="486"/>
      <c r="N18" s="432"/>
      <c r="O18" s="432"/>
      <c r="P18" s="96"/>
      <c r="Q18" s="96"/>
      <c r="R18" s="96"/>
      <c r="S18" s="96" t="s">
        <v>570</v>
      </c>
      <c r="T18" s="96"/>
      <c r="U18" s="96"/>
      <c r="V18" s="347"/>
      <c r="W18" s="96"/>
      <c r="X18" s="547"/>
      <c r="Y18" s="547"/>
      <c r="Z18" s="547"/>
    </row>
    <row r="19" spans="2:26" ht="20.25" customHeight="1" thickBot="1">
      <c r="B19" s="476"/>
      <c r="C19" s="477"/>
      <c r="D19" s="331">
        <v>3</v>
      </c>
      <c r="E19" s="334" t="s">
        <v>1697</v>
      </c>
      <c r="F19" s="331">
        <v>3</v>
      </c>
      <c r="G19" s="334" t="s">
        <v>1688</v>
      </c>
      <c r="H19" s="482"/>
      <c r="I19" s="483"/>
      <c r="J19" s="488"/>
      <c r="K19" s="489"/>
      <c r="L19" s="492"/>
      <c r="M19" s="96"/>
      <c r="N19" s="96"/>
      <c r="O19" s="96"/>
      <c r="P19" s="96"/>
      <c r="Q19" s="543" t="s">
        <v>1726</v>
      </c>
      <c r="R19" s="543"/>
      <c r="S19" s="543"/>
      <c r="T19" s="543"/>
      <c r="U19" s="350"/>
      <c r="V19" s="96"/>
      <c r="W19" s="96"/>
      <c r="X19" s="96"/>
    </row>
    <row r="20" spans="2:26" ht="20.25" customHeight="1" thickTop="1" thickBot="1">
      <c r="B20" s="336"/>
      <c r="C20" s="336"/>
      <c r="D20" s="336"/>
      <c r="E20" s="388"/>
      <c r="F20" s="336"/>
      <c r="G20" s="388"/>
      <c r="H20" s="336"/>
      <c r="I20" s="336"/>
      <c r="J20" s="336"/>
      <c r="K20" s="336"/>
      <c r="L20" s="336"/>
      <c r="M20" s="96"/>
      <c r="Q20" s="543"/>
      <c r="R20" s="543"/>
      <c r="S20" s="543"/>
      <c r="T20" s="543"/>
      <c r="U20" s="538" t="s">
        <v>913</v>
      </c>
      <c r="V20" s="416"/>
      <c r="W20" s="546" t="s">
        <v>1742</v>
      </c>
      <c r="X20" s="546"/>
      <c r="Y20" s="546"/>
    </row>
    <row r="21" spans="2:26" ht="20.25" customHeight="1">
      <c r="B21" s="524" t="s">
        <v>902</v>
      </c>
      <c r="C21" s="525"/>
      <c r="D21" s="520" t="str">
        <f>B23</f>
        <v>ジャスティス山形</v>
      </c>
      <c r="E21" s="528"/>
      <c r="F21" s="520" t="str">
        <f>B27</f>
        <v>グリーンアゲート</v>
      </c>
      <c r="G21" s="521"/>
      <c r="H21" s="528" t="str">
        <f>B31</f>
        <v>スパイシーズ</v>
      </c>
      <c r="I21" s="521"/>
      <c r="J21" s="472" t="s">
        <v>903</v>
      </c>
      <c r="K21" s="473"/>
      <c r="L21" s="493" t="s">
        <v>896</v>
      </c>
      <c r="M21" s="96"/>
      <c r="Q21" s="544" t="s">
        <v>1725</v>
      </c>
      <c r="R21" s="544"/>
      <c r="S21" s="544"/>
      <c r="T21" s="544"/>
      <c r="U21" s="539"/>
      <c r="V21" s="408" t="s">
        <v>1714</v>
      </c>
      <c r="W21" s="546"/>
      <c r="X21" s="546"/>
      <c r="Y21" s="546"/>
    </row>
    <row r="22" spans="2:26" ht="20.25" customHeight="1" thickBot="1">
      <c r="B22" s="526"/>
      <c r="C22" s="527"/>
      <c r="D22" s="522"/>
      <c r="E22" s="529"/>
      <c r="F22" s="522"/>
      <c r="G22" s="523"/>
      <c r="H22" s="529"/>
      <c r="I22" s="523"/>
      <c r="J22" s="476"/>
      <c r="K22" s="477"/>
      <c r="L22" s="494"/>
      <c r="M22" s="96"/>
      <c r="Q22" s="544"/>
      <c r="R22" s="544"/>
      <c r="S22" s="544"/>
      <c r="T22" s="544"/>
      <c r="U22" s="347"/>
      <c r="V22" s="387" t="s">
        <v>1737</v>
      </c>
    </row>
    <row r="23" spans="2:26" ht="20.25" customHeight="1">
      <c r="B23" s="495" t="s">
        <v>1631</v>
      </c>
      <c r="C23" s="496"/>
      <c r="D23" s="501"/>
      <c r="E23" s="502"/>
      <c r="F23" s="391" t="s">
        <v>897</v>
      </c>
      <c r="G23" s="392" t="s">
        <v>1724</v>
      </c>
      <c r="H23" s="391" t="s">
        <v>897</v>
      </c>
      <c r="I23" s="392" t="s">
        <v>1712</v>
      </c>
      <c r="J23" s="507" t="s">
        <v>1721</v>
      </c>
      <c r="K23" s="508"/>
      <c r="L23" s="513">
        <v>1</v>
      </c>
      <c r="M23" s="96"/>
      <c r="V23" s="421" t="s">
        <v>1738</v>
      </c>
    </row>
    <row r="24" spans="2:26" ht="20.25" customHeight="1">
      <c r="B24" s="497"/>
      <c r="C24" s="498"/>
      <c r="D24" s="503"/>
      <c r="E24" s="504"/>
      <c r="F24" s="393">
        <v>1</v>
      </c>
      <c r="G24" s="394" t="s">
        <v>1708</v>
      </c>
      <c r="H24" s="393">
        <v>1</v>
      </c>
      <c r="I24" s="394" t="s">
        <v>1700</v>
      </c>
      <c r="J24" s="509"/>
      <c r="K24" s="510"/>
      <c r="L24" s="514"/>
      <c r="M24" s="96"/>
      <c r="V24" s="421" t="s">
        <v>1735</v>
      </c>
    </row>
    <row r="25" spans="2:26" ht="20.25" customHeight="1">
      <c r="B25" s="497"/>
      <c r="C25" s="498"/>
      <c r="D25" s="503"/>
      <c r="E25" s="504"/>
      <c r="F25" s="393">
        <v>2</v>
      </c>
      <c r="G25" s="394" t="s">
        <v>1708</v>
      </c>
      <c r="H25" s="393">
        <v>2</v>
      </c>
      <c r="I25" s="394" t="s">
        <v>1703</v>
      </c>
      <c r="J25" s="509"/>
      <c r="K25" s="510"/>
      <c r="L25" s="514"/>
      <c r="M25" s="96"/>
    </row>
    <row r="26" spans="2:26" ht="20.25" customHeight="1" thickBot="1">
      <c r="B26" s="499"/>
      <c r="C26" s="500"/>
      <c r="D26" s="505"/>
      <c r="E26" s="506"/>
      <c r="F26" s="395">
        <v>3</v>
      </c>
      <c r="G26" s="396" t="s">
        <v>1704</v>
      </c>
      <c r="H26" s="395">
        <v>3</v>
      </c>
      <c r="I26" s="396" t="s">
        <v>1708</v>
      </c>
      <c r="J26" s="511"/>
      <c r="K26" s="512"/>
      <c r="L26" s="515"/>
      <c r="M26" s="96"/>
    </row>
    <row r="27" spans="2:26" ht="20.25" customHeight="1">
      <c r="B27" s="440" t="s">
        <v>1553</v>
      </c>
      <c r="C27" s="441"/>
      <c r="D27" s="397" t="s">
        <v>897</v>
      </c>
      <c r="E27" s="398" t="s">
        <v>1706</v>
      </c>
      <c r="F27" s="446"/>
      <c r="G27" s="447"/>
      <c r="H27" s="397" t="s">
        <v>897</v>
      </c>
      <c r="I27" s="398" t="s">
        <v>1689</v>
      </c>
      <c r="J27" s="463" t="s">
        <v>1718</v>
      </c>
      <c r="K27" s="464"/>
      <c r="L27" s="469">
        <v>2</v>
      </c>
      <c r="M27" s="96"/>
      <c r="N27" s="541" t="s">
        <v>1639</v>
      </c>
      <c r="O27" s="541"/>
      <c r="P27" s="541"/>
      <c r="Q27" s="541"/>
      <c r="R27" s="434" t="s">
        <v>1680</v>
      </c>
      <c r="S27" s="434"/>
      <c r="T27" s="434"/>
      <c r="U27" s="434"/>
      <c r="V27" s="434"/>
      <c r="W27" s="434"/>
      <c r="X27" s="434"/>
    </row>
    <row r="28" spans="2:26" ht="20.25" customHeight="1">
      <c r="B28" s="442"/>
      <c r="C28" s="443"/>
      <c r="D28" s="399">
        <v>1</v>
      </c>
      <c r="E28" s="400" t="s">
        <v>1684</v>
      </c>
      <c r="F28" s="448"/>
      <c r="G28" s="449"/>
      <c r="H28" s="399">
        <v>1</v>
      </c>
      <c r="I28" s="400" t="s">
        <v>1693</v>
      </c>
      <c r="J28" s="465"/>
      <c r="K28" s="466"/>
      <c r="L28" s="470"/>
      <c r="M28" s="96"/>
      <c r="N28" s="434" t="s">
        <v>1682</v>
      </c>
      <c r="O28" s="434"/>
      <c r="P28" s="434"/>
      <c r="Q28" s="434"/>
      <c r="R28" s="434"/>
      <c r="S28" s="434"/>
      <c r="T28" s="434"/>
      <c r="U28" s="355" t="s">
        <v>1678</v>
      </c>
      <c r="V28" s="355"/>
      <c r="W28" s="96"/>
      <c r="X28" s="96"/>
    </row>
    <row r="29" spans="2:26" ht="20.25" customHeight="1">
      <c r="B29" s="442"/>
      <c r="C29" s="443"/>
      <c r="D29" s="399">
        <v>2</v>
      </c>
      <c r="E29" s="400" t="s">
        <v>1684</v>
      </c>
      <c r="F29" s="448"/>
      <c r="G29" s="449"/>
      <c r="H29" s="399">
        <v>2</v>
      </c>
      <c r="I29" s="400" t="s">
        <v>1694</v>
      </c>
      <c r="J29" s="465"/>
      <c r="K29" s="466"/>
      <c r="L29" s="470"/>
      <c r="M29" s="96"/>
      <c r="O29" s="96"/>
      <c r="P29" s="96"/>
      <c r="Q29" s="96"/>
      <c r="R29" s="545" t="s">
        <v>1553</v>
      </c>
      <c r="S29" s="545"/>
      <c r="T29" s="545"/>
      <c r="U29" s="545"/>
      <c r="V29" s="96"/>
      <c r="W29" s="96"/>
      <c r="X29" s="96"/>
    </row>
    <row r="30" spans="2:26" ht="20.25" customHeight="1" thickBot="1">
      <c r="B30" s="444"/>
      <c r="C30" s="445"/>
      <c r="D30" s="401">
        <v>3</v>
      </c>
      <c r="E30" s="402" t="s">
        <v>1697</v>
      </c>
      <c r="F30" s="450"/>
      <c r="G30" s="451"/>
      <c r="H30" s="401">
        <v>3</v>
      </c>
      <c r="I30" s="402" t="s">
        <v>1695</v>
      </c>
      <c r="J30" s="467"/>
      <c r="K30" s="468"/>
      <c r="L30" s="471"/>
      <c r="M30" s="96"/>
      <c r="O30" s="96"/>
      <c r="P30" s="96"/>
      <c r="Q30" s="96"/>
      <c r="R30" s="545"/>
      <c r="S30" s="545"/>
      <c r="T30" s="545"/>
      <c r="U30" s="545"/>
      <c r="V30" s="96"/>
      <c r="W30" s="96"/>
      <c r="X30" s="96"/>
    </row>
    <row r="31" spans="2:26" ht="20.25" customHeight="1">
      <c r="B31" s="472" t="s">
        <v>1574</v>
      </c>
      <c r="C31" s="473"/>
      <c r="D31" s="330" t="s">
        <v>897</v>
      </c>
      <c r="E31" s="332" t="s">
        <v>1686</v>
      </c>
      <c r="F31" s="330" t="s">
        <v>897</v>
      </c>
      <c r="G31" s="332" t="s">
        <v>1686</v>
      </c>
      <c r="H31" s="478"/>
      <c r="I31" s="479"/>
      <c r="J31" s="484" t="s">
        <v>1707</v>
      </c>
      <c r="K31" s="485"/>
      <c r="L31" s="490">
        <v>3</v>
      </c>
      <c r="M31" s="96"/>
      <c r="O31" s="96"/>
      <c r="P31" s="96"/>
      <c r="Q31" s="96"/>
      <c r="R31" s="96"/>
      <c r="S31" s="410"/>
      <c r="T31" s="96"/>
      <c r="U31" s="340"/>
      <c r="V31" s="96"/>
      <c r="W31" s="96"/>
      <c r="X31" s="96"/>
    </row>
    <row r="32" spans="2:26" ht="20.25" customHeight="1">
      <c r="B32" s="474"/>
      <c r="C32" s="475"/>
      <c r="D32" s="333">
        <v>1</v>
      </c>
      <c r="E32" s="334" t="s">
        <v>1701</v>
      </c>
      <c r="F32" s="333">
        <v>1</v>
      </c>
      <c r="G32" s="334" t="s">
        <v>1696</v>
      </c>
      <c r="H32" s="480"/>
      <c r="I32" s="481"/>
      <c r="J32" s="486"/>
      <c r="K32" s="487"/>
      <c r="L32" s="491"/>
      <c r="M32" s="486" t="s">
        <v>955</v>
      </c>
      <c r="N32" s="432"/>
      <c r="O32" s="432"/>
      <c r="P32" s="343"/>
      <c r="Q32" s="343"/>
      <c r="R32" s="96"/>
      <c r="S32" s="410"/>
      <c r="T32" s="387" t="s">
        <v>1714</v>
      </c>
      <c r="U32" s="340"/>
      <c r="V32" s="343"/>
      <c r="W32" s="343"/>
      <c r="X32" s="547" t="s">
        <v>1667</v>
      </c>
      <c r="Y32" s="547"/>
      <c r="Z32" s="547"/>
    </row>
    <row r="33" spans="2:26" ht="20.25" customHeight="1">
      <c r="B33" s="474"/>
      <c r="C33" s="475"/>
      <c r="D33" s="333">
        <v>2</v>
      </c>
      <c r="E33" s="334" t="s">
        <v>1702</v>
      </c>
      <c r="F33" s="333">
        <v>2</v>
      </c>
      <c r="G33" s="334" t="s">
        <v>1697</v>
      </c>
      <c r="H33" s="480"/>
      <c r="I33" s="481"/>
      <c r="J33" s="486"/>
      <c r="K33" s="487"/>
      <c r="L33" s="491"/>
      <c r="M33" s="486"/>
      <c r="N33" s="432"/>
      <c r="O33" s="432"/>
      <c r="P33" s="96"/>
      <c r="Q33" s="342"/>
      <c r="R33" s="96"/>
      <c r="S33" s="410"/>
      <c r="T33" s="387" t="s">
        <v>1740</v>
      </c>
      <c r="U33" s="344"/>
      <c r="V33" s="96"/>
      <c r="W33" s="96"/>
      <c r="X33" s="547"/>
      <c r="Y33" s="547"/>
      <c r="Z33" s="547"/>
    </row>
    <row r="34" spans="2:26" ht="20.25" customHeight="1" thickBot="1">
      <c r="B34" s="476"/>
      <c r="C34" s="477"/>
      <c r="D34" s="331">
        <v>3</v>
      </c>
      <c r="E34" s="335" t="s">
        <v>1684</v>
      </c>
      <c r="F34" s="331">
        <v>3</v>
      </c>
      <c r="G34" s="335" t="s">
        <v>1683</v>
      </c>
      <c r="H34" s="482"/>
      <c r="I34" s="483"/>
      <c r="J34" s="488"/>
      <c r="K34" s="489"/>
      <c r="L34" s="492"/>
      <c r="M34" s="96"/>
      <c r="O34" s="96"/>
      <c r="P34" s="96"/>
      <c r="Q34" s="404" t="s">
        <v>1732</v>
      </c>
      <c r="R34" s="96"/>
      <c r="S34" s="420"/>
      <c r="T34" s="387" t="s">
        <v>1738</v>
      </c>
      <c r="U34" s="344"/>
      <c r="V34" s="340" t="s">
        <v>1732</v>
      </c>
      <c r="W34" s="96"/>
      <c r="X34" s="96"/>
    </row>
    <row r="35" spans="2:26" ht="20.25" customHeight="1" thickBot="1">
      <c r="B35" s="96"/>
      <c r="C35" s="96"/>
      <c r="D35" s="96"/>
      <c r="E35" s="340"/>
      <c r="F35" s="96"/>
      <c r="G35" s="340"/>
      <c r="H35" s="96"/>
      <c r="I35" s="96"/>
      <c r="J35" s="96"/>
      <c r="K35" s="340"/>
      <c r="L35" s="96"/>
      <c r="M35" s="96"/>
      <c r="O35" s="96"/>
      <c r="P35" s="96"/>
      <c r="Q35" s="404" t="s">
        <v>1733</v>
      </c>
      <c r="R35" s="422"/>
      <c r="S35" s="418"/>
      <c r="T35" s="417" t="s">
        <v>1737</v>
      </c>
      <c r="U35" s="346"/>
      <c r="V35" s="408" t="s">
        <v>1740</v>
      </c>
      <c r="W35" s="96"/>
      <c r="X35" s="96"/>
    </row>
    <row r="36" spans="2:26" ht="20.25" customHeight="1" thickTop="1">
      <c r="B36" s="530" t="s">
        <v>904</v>
      </c>
      <c r="C36" s="531"/>
      <c r="D36" s="520" t="str">
        <f>B38</f>
        <v>よせあつめ</v>
      </c>
      <c r="E36" s="521"/>
      <c r="F36" s="520" t="str">
        <f>B42</f>
        <v>ドラゴンハットTC</v>
      </c>
      <c r="G36" s="521"/>
      <c r="H36" s="520" t="str">
        <f>B46</f>
        <v>アイリス</v>
      </c>
      <c r="I36" s="521"/>
      <c r="J36" s="472" t="s">
        <v>903</v>
      </c>
      <c r="K36" s="473"/>
      <c r="L36" s="493" t="s">
        <v>896</v>
      </c>
      <c r="M36" s="337"/>
      <c r="O36" s="336"/>
      <c r="P36" s="96"/>
      <c r="Q36" s="406" t="s">
        <v>1733</v>
      </c>
      <c r="R36" s="96"/>
      <c r="S36" s="340"/>
      <c r="T36" s="96"/>
      <c r="U36" s="409"/>
      <c r="V36" s="387" t="s">
        <v>1738</v>
      </c>
      <c r="W36" s="96"/>
      <c r="X36" s="336"/>
    </row>
    <row r="37" spans="2:26" ht="20.25" customHeight="1" thickBot="1">
      <c r="B37" s="532"/>
      <c r="C37" s="533"/>
      <c r="D37" s="522"/>
      <c r="E37" s="523"/>
      <c r="F37" s="522"/>
      <c r="G37" s="523"/>
      <c r="H37" s="522"/>
      <c r="I37" s="523"/>
      <c r="J37" s="476"/>
      <c r="K37" s="477"/>
      <c r="L37" s="494"/>
      <c r="M37" s="337"/>
      <c r="O37" s="336"/>
      <c r="P37" s="96"/>
      <c r="Q37" s="406" t="s">
        <v>1734</v>
      </c>
      <c r="R37" s="96"/>
      <c r="S37" s="340"/>
      <c r="T37" s="96"/>
      <c r="U37" s="410"/>
      <c r="V37" s="387" t="s">
        <v>1738</v>
      </c>
      <c r="W37" s="336"/>
      <c r="X37" s="336"/>
    </row>
    <row r="38" spans="2:26" ht="20.25" customHeight="1" thickBot="1">
      <c r="B38" s="495" t="s">
        <v>1547</v>
      </c>
      <c r="C38" s="496"/>
      <c r="D38" s="501"/>
      <c r="E38" s="502"/>
      <c r="F38" s="391" t="s">
        <v>897</v>
      </c>
      <c r="G38" s="392" t="s">
        <v>1705</v>
      </c>
      <c r="H38" s="391" t="s">
        <v>897</v>
      </c>
      <c r="I38" s="392" t="s">
        <v>1705</v>
      </c>
      <c r="J38" s="507" t="s">
        <v>1719</v>
      </c>
      <c r="K38" s="508"/>
      <c r="L38" s="513">
        <v>1</v>
      </c>
      <c r="M38" s="509" t="s">
        <v>1553</v>
      </c>
      <c r="N38" s="545"/>
      <c r="O38" s="545"/>
      <c r="P38" s="405"/>
      <c r="Q38" s="407"/>
      <c r="R38" s="96"/>
      <c r="S38" s="340"/>
      <c r="T38" s="96"/>
      <c r="U38" s="410"/>
      <c r="V38" s="416"/>
      <c r="W38" s="411"/>
      <c r="X38" s="548" t="s">
        <v>1567</v>
      </c>
      <c r="Y38" s="548"/>
      <c r="Z38" s="548"/>
    </row>
    <row r="39" spans="2:26" ht="20.25" customHeight="1" thickTop="1">
      <c r="B39" s="497"/>
      <c r="C39" s="498"/>
      <c r="D39" s="503"/>
      <c r="E39" s="504"/>
      <c r="F39" s="393">
        <v>1</v>
      </c>
      <c r="G39" s="394" t="s">
        <v>1699</v>
      </c>
      <c r="H39" s="393">
        <v>1</v>
      </c>
      <c r="I39" s="394" t="s">
        <v>1683</v>
      </c>
      <c r="J39" s="509"/>
      <c r="K39" s="510"/>
      <c r="L39" s="514"/>
      <c r="M39" s="509"/>
      <c r="N39" s="545"/>
      <c r="O39" s="545"/>
      <c r="P39" s="96"/>
      <c r="Q39" s="96"/>
      <c r="R39" s="96"/>
      <c r="S39" s="340"/>
      <c r="T39" s="96"/>
      <c r="U39" s="96"/>
      <c r="V39" s="96"/>
      <c r="W39" s="96"/>
      <c r="X39" s="548"/>
      <c r="Y39" s="548"/>
      <c r="Z39" s="548"/>
    </row>
    <row r="40" spans="2:26" ht="20.25" customHeight="1">
      <c r="B40" s="497"/>
      <c r="C40" s="498"/>
      <c r="D40" s="503"/>
      <c r="E40" s="504"/>
      <c r="F40" s="393">
        <v>2</v>
      </c>
      <c r="G40" s="394" t="s">
        <v>1690</v>
      </c>
      <c r="H40" s="393">
        <v>2</v>
      </c>
      <c r="I40" s="394" t="s">
        <v>1693</v>
      </c>
      <c r="J40" s="509"/>
      <c r="K40" s="510"/>
      <c r="L40" s="514"/>
      <c r="M40" s="96"/>
    </row>
    <row r="41" spans="2:26" ht="20.25" customHeight="1" thickBot="1">
      <c r="B41" s="499"/>
      <c r="C41" s="500"/>
      <c r="D41" s="505"/>
      <c r="E41" s="506"/>
      <c r="F41" s="395">
        <v>3</v>
      </c>
      <c r="G41" s="396" t="s">
        <v>1694</v>
      </c>
      <c r="H41" s="395">
        <v>3</v>
      </c>
      <c r="I41" s="396" t="s">
        <v>1683</v>
      </c>
      <c r="J41" s="511"/>
      <c r="K41" s="512"/>
      <c r="L41" s="515"/>
      <c r="M41" s="96"/>
    </row>
    <row r="42" spans="2:26" ht="20.25" customHeight="1">
      <c r="B42" s="440" t="s">
        <v>1667</v>
      </c>
      <c r="C42" s="441"/>
      <c r="D42" s="397" t="s">
        <v>897</v>
      </c>
      <c r="E42" s="398" t="s">
        <v>1706</v>
      </c>
      <c r="F42" s="446" t="s">
        <v>1717</v>
      </c>
      <c r="G42" s="447"/>
      <c r="H42" s="397" t="s">
        <v>897</v>
      </c>
      <c r="I42" s="398" t="s">
        <v>1685</v>
      </c>
      <c r="J42" s="463" t="s">
        <v>1718</v>
      </c>
      <c r="K42" s="464"/>
      <c r="L42" s="463">
        <v>2</v>
      </c>
      <c r="M42" s="337"/>
      <c r="Z42" s="96"/>
    </row>
    <row r="43" spans="2:26" ht="20.25" customHeight="1">
      <c r="B43" s="442"/>
      <c r="C43" s="443"/>
      <c r="D43" s="399">
        <v>1</v>
      </c>
      <c r="E43" s="400" t="s">
        <v>1696</v>
      </c>
      <c r="F43" s="448"/>
      <c r="G43" s="449"/>
      <c r="H43" s="399">
        <v>1</v>
      </c>
      <c r="I43" s="400" t="s">
        <v>1696</v>
      </c>
      <c r="J43" s="465"/>
      <c r="K43" s="466"/>
      <c r="L43" s="465"/>
      <c r="M43" s="337"/>
    </row>
    <row r="44" spans="2:26" ht="20.25" customHeight="1">
      <c r="B44" s="442"/>
      <c r="C44" s="443"/>
      <c r="D44" s="399">
        <v>2</v>
      </c>
      <c r="E44" s="400" t="s">
        <v>1695</v>
      </c>
      <c r="F44" s="448"/>
      <c r="G44" s="449"/>
      <c r="H44" s="399">
        <v>2</v>
      </c>
      <c r="I44" s="400" t="s">
        <v>1683</v>
      </c>
      <c r="J44" s="465"/>
      <c r="K44" s="466"/>
      <c r="L44" s="465"/>
      <c r="M44" s="337"/>
    </row>
    <row r="45" spans="2:26" ht="20.25" customHeight="1" thickBot="1">
      <c r="B45" s="444"/>
      <c r="C45" s="445"/>
      <c r="D45" s="401">
        <v>3</v>
      </c>
      <c r="E45" s="402" t="s">
        <v>1697</v>
      </c>
      <c r="F45" s="450"/>
      <c r="G45" s="451"/>
      <c r="H45" s="401">
        <v>3</v>
      </c>
      <c r="I45" s="402" t="s">
        <v>1693</v>
      </c>
      <c r="J45" s="467"/>
      <c r="K45" s="468"/>
      <c r="L45" s="467"/>
      <c r="M45" s="337"/>
      <c r="N45" s="436" t="s">
        <v>1640</v>
      </c>
      <c r="O45" s="436"/>
      <c r="P45" s="436"/>
      <c r="Q45" s="436"/>
      <c r="R45" s="434" t="s">
        <v>1680</v>
      </c>
      <c r="S45" s="434"/>
      <c r="T45" s="434"/>
      <c r="U45" s="434"/>
      <c r="V45" s="434"/>
      <c r="W45" s="434"/>
      <c r="X45" s="434"/>
      <c r="Y45" s="96"/>
    </row>
    <row r="46" spans="2:26" ht="20.25" customHeight="1">
      <c r="B46" s="472" t="s">
        <v>1581</v>
      </c>
      <c r="C46" s="473"/>
      <c r="D46" s="330" t="s">
        <v>897</v>
      </c>
      <c r="E46" s="332" t="s">
        <v>1706</v>
      </c>
      <c r="F46" s="330" t="s">
        <v>897</v>
      </c>
      <c r="G46" s="332" t="s">
        <v>1686</v>
      </c>
      <c r="H46" s="478"/>
      <c r="I46" s="479"/>
      <c r="J46" s="484" t="s">
        <v>1707</v>
      </c>
      <c r="K46" s="485"/>
      <c r="L46" s="490">
        <v>3</v>
      </c>
      <c r="M46" s="337"/>
      <c r="N46" s="433" t="s">
        <v>1681</v>
      </c>
      <c r="O46" s="433"/>
      <c r="P46" s="433"/>
      <c r="Q46" s="433"/>
      <c r="R46" s="433"/>
      <c r="S46" s="433"/>
      <c r="T46" s="433"/>
      <c r="U46" s="350" t="s">
        <v>1679</v>
      </c>
      <c r="V46" s="350"/>
      <c r="W46" s="350"/>
      <c r="X46" s="96"/>
    </row>
    <row r="47" spans="2:26" ht="20.25" customHeight="1">
      <c r="B47" s="474"/>
      <c r="C47" s="475"/>
      <c r="D47" s="333">
        <v>1</v>
      </c>
      <c r="E47" s="334" t="s">
        <v>1695</v>
      </c>
      <c r="F47" s="333">
        <v>1</v>
      </c>
      <c r="G47" s="334" t="s">
        <v>1693</v>
      </c>
      <c r="H47" s="480"/>
      <c r="I47" s="481"/>
      <c r="J47" s="486"/>
      <c r="K47" s="487"/>
      <c r="L47" s="491"/>
      <c r="M47" s="337"/>
      <c r="O47" s="96"/>
      <c r="P47" s="96"/>
      <c r="Q47" s="96"/>
      <c r="R47" s="545" t="s">
        <v>1574</v>
      </c>
      <c r="S47" s="545"/>
      <c r="T47" s="545"/>
      <c r="U47" s="545"/>
      <c r="V47" s="96"/>
      <c r="W47" s="96"/>
      <c r="X47" s="96"/>
      <c r="Z47" s="96"/>
    </row>
    <row r="48" spans="2:26" ht="20.25" customHeight="1">
      <c r="B48" s="474"/>
      <c r="C48" s="475"/>
      <c r="D48" s="333">
        <v>2</v>
      </c>
      <c r="E48" s="334" t="s">
        <v>1696</v>
      </c>
      <c r="F48" s="333">
        <v>2</v>
      </c>
      <c r="G48" s="334" t="s">
        <v>1695</v>
      </c>
      <c r="H48" s="480"/>
      <c r="I48" s="481"/>
      <c r="J48" s="486"/>
      <c r="K48" s="487"/>
      <c r="L48" s="491"/>
      <c r="M48" s="337"/>
      <c r="O48" s="96"/>
      <c r="P48" s="96"/>
      <c r="Q48" s="96"/>
      <c r="R48" s="545"/>
      <c r="S48" s="545"/>
      <c r="T48" s="545"/>
      <c r="U48" s="545"/>
      <c r="V48" s="96"/>
      <c r="W48" s="96"/>
      <c r="X48" s="96"/>
      <c r="Z48" s="96"/>
    </row>
    <row r="49" spans="2:26" ht="20.25" customHeight="1" thickBot="1">
      <c r="B49" s="476"/>
      <c r="C49" s="477"/>
      <c r="D49" s="331">
        <v>3</v>
      </c>
      <c r="E49" s="335" t="s">
        <v>1695</v>
      </c>
      <c r="F49" s="331">
        <v>3</v>
      </c>
      <c r="G49" s="335" t="s">
        <v>1696</v>
      </c>
      <c r="H49" s="482"/>
      <c r="I49" s="483"/>
      <c r="J49" s="488"/>
      <c r="K49" s="489"/>
      <c r="L49" s="492"/>
      <c r="M49" s="337"/>
      <c r="O49" s="96"/>
      <c r="P49" s="96"/>
      <c r="Q49" s="96"/>
      <c r="R49" s="96"/>
      <c r="S49" s="96"/>
      <c r="T49" s="419"/>
      <c r="U49" s="340"/>
      <c r="V49" s="96"/>
      <c r="W49" s="96"/>
      <c r="X49" s="96"/>
    </row>
    <row r="50" spans="2:26" ht="20.25" customHeight="1" thickBot="1">
      <c r="B50" s="336"/>
      <c r="C50" s="336"/>
      <c r="D50" s="336"/>
      <c r="E50" s="387"/>
      <c r="F50" s="336"/>
      <c r="G50" s="387"/>
      <c r="H50" s="336"/>
      <c r="I50" s="336"/>
      <c r="J50" s="336"/>
      <c r="K50" s="336"/>
      <c r="L50" s="336"/>
      <c r="M50" s="96"/>
      <c r="N50" s="432" t="s">
        <v>1540</v>
      </c>
      <c r="O50" s="432"/>
      <c r="P50" s="343"/>
      <c r="Q50" s="343"/>
      <c r="R50" s="96"/>
      <c r="S50" s="410"/>
      <c r="T50" s="387" t="s">
        <v>1714</v>
      </c>
      <c r="U50" s="340"/>
      <c r="V50" s="343"/>
      <c r="W50" s="343"/>
      <c r="X50" s="432" t="s">
        <v>1581</v>
      </c>
      <c r="Y50" s="432"/>
    </row>
    <row r="51" spans="2:26" ht="20.25" customHeight="1">
      <c r="B51" s="516" t="s">
        <v>1604</v>
      </c>
      <c r="C51" s="517"/>
      <c r="D51" s="520" t="str">
        <f>B53</f>
        <v>みなみの楽園</v>
      </c>
      <c r="E51" s="521"/>
      <c r="F51" s="520" t="str">
        <f>B57</f>
        <v>ラムちゃんず</v>
      </c>
      <c r="G51" s="521"/>
      <c r="H51" s="520" t="str">
        <f>B61</f>
        <v>うさかめちゃんこ</v>
      </c>
      <c r="I51" s="521"/>
      <c r="J51" s="472" t="s">
        <v>903</v>
      </c>
      <c r="K51" s="473"/>
      <c r="L51" s="493" t="s">
        <v>896</v>
      </c>
      <c r="M51" s="96"/>
      <c r="N51" s="432"/>
      <c r="O51" s="432"/>
      <c r="P51" s="96"/>
      <c r="Q51" s="342"/>
      <c r="R51" s="96"/>
      <c r="S51" s="410"/>
      <c r="T51" s="387" t="s">
        <v>1734</v>
      </c>
      <c r="U51" s="344"/>
      <c r="V51" s="96"/>
      <c r="W51" s="96"/>
      <c r="X51" s="432"/>
      <c r="Y51" s="432"/>
    </row>
    <row r="52" spans="2:26" ht="20.25" customHeight="1" thickBot="1">
      <c r="B52" s="518"/>
      <c r="C52" s="519"/>
      <c r="D52" s="522"/>
      <c r="E52" s="523"/>
      <c r="F52" s="522"/>
      <c r="G52" s="523"/>
      <c r="H52" s="522"/>
      <c r="I52" s="523"/>
      <c r="J52" s="476"/>
      <c r="K52" s="477"/>
      <c r="L52" s="494"/>
      <c r="M52" s="96"/>
      <c r="O52" s="96"/>
      <c r="P52" s="96"/>
      <c r="Q52" s="404" t="s">
        <v>1714</v>
      </c>
      <c r="R52" s="96"/>
      <c r="S52" s="437" t="s">
        <v>568</v>
      </c>
      <c r="T52" s="387" t="s">
        <v>1740</v>
      </c>
      <c r="U52" s="344"/>
      <c r="V52" s="387" t="s">
        <v>1714</v>
      </c>
      <c r="W52" s="96"/>
      <c r="X52" s="96"/>
    </row>
    <row r="53" spans="2:26" ht="20.25" customHeight="1" thickBot="1">
      <c r="B53" s="495" t="s">
        <v>1561</v>
      </c>
      <c r="C53" s="496"/>
      <c r="D53" s="501"/>
      <c r="E53" s="502"/>
      <c r="F53" s="391" t="s">
        <v>897</v>
      </c>
      <c r="G53" s="392" t="s">
        <v>1705</v>
      </c>
      <c r="H53" s="391" t="s">
        <v>897</v>
      </c>
      <c r="I53" s="392" t="s">
        <v>1705</v>
      </c>
      <c r="J53" s="507" t="s">
        <v>1719</v>
      </c>
      <c r="K53" s="508"/>
      <c r="L53" s="513">
        <v>1</v>
      </c>
      <c r="M53" s="96"/>
      <c r="O53" s="96"/>
      <c r="P53" s="96"/>
      <c r="Q53" s="404" t="s">
        <v>1733</v>
      </c>
      <c r="R53" s="405"/>
      <c r="S53" s="438"/>
      <c r="T53" s="417" t="s">
        <v>1741</v>
      </c>
      <c r="U53" s="346"/>
      <c r="V53" s="408" t="s">
        <v>1735</v>
      </c>
      <c r="W53" s="96"/>
      <c r="X53" s="96"/>
      <c r="Z53" s="96"/>
    </row>
    <row r="54" spans="2:26" ht="20.25" customHeight="1" thickTop="1">
      <c r="B54" s="497"/>
      <c r="C54" s="498"/>
      <c r="D54" s="503"/>
      <c r="E54" s="504"/>
      <c r="F54" s="393">
        <v>1</v>
      </c>
      <c r="G54" s="394" t="s">
        <v>1693</v>
      </c>
      <c r="H54" s="393">
        <v>1</v>
      </c>
      <c r="I54" s="394" t="s">
        <v>1704</v>
      </c>
      <c r="J54" s="509"/>
      <c r="K54" s="510"/>
      <c r="L54" s="514"/>
      <c r="M54" s="96"/>
      <c r="O54" s="434"/>
      <c r="P54" s="96"/>
      <c r="Q54" s="406" t="s">
        <v>1734</v>
      </c>
      <c r="R54" s="96"/>
      <c r="S54" s="340"/>
      <c r="T54" s="96"/>
      <c r="U54" s="409"/>
      <c r="V54" s="387" t="s">
        <v>1736</v>
      </c>
      <c r="W54" s="96"/>
      <c r="X54" s="434"/>
      <c r="Z54" s="96"/>
    </row>
    <row r="55" spans="2:26" ht="20.25" customHeight="1">
      <c r="B55" s="497"/>
      <c r="C55" s="498"/>
      <c r="D55" s="503"/>
      <c r="E55" s="504"/>
      <c r="F55" s="393">
        <v>2</v>
      </c>
      <c r="G55" s="394" t="s">
        <v>1693</v>
      </c>
      <c r="H55" s="393">
        <v>2</v>
      </c>
      <c r="I55" s="394" t="s">
        <v>1709</v>
      </c>
      <c r="J55" s="509"/>
      <c r="K55" s="510"/>
      <c r="L55" s="514"/>
      <c r="M55" s="96"/>
      <c r="O55" s="434"/>
      <c r="P55" s="96"/>
      <c r="Q55" s="406" t="s">
        <v>1737</v>
      </c>
      <c r="R55" s="96"/>
      <c r="S55" s="340"/>
      <c r="T55" s="96"/>
      <c r="U55" s="410"/>
      <c r="V55" s="387" t="s">
        <v>1734</v>
      </c>
      <c r="W55" s="434"/>
      <c r="X55" s="434"/>
    </row>
    <row r="56" spans="2:26" ht="20.25" customHeight="1" thickBot="1">
      <c r="B56" s="499"/>
      <c r="C56" s="500"/>
      <c r="D56" s="505"/>
      <c r="E56" s="506"/>
      <c r="F56" s="395">
        <v>3</v>
      </c>
      <c r="G56" s="396" t="s">
        <v>1693</v>
      </c>
      <c r="H56" s="395">
        <v>3</v>
      </c>
      <c r="I56" s="396" t="s">
        <v>1693</v>
      </c>
      <c r="J56" s="511"/>
      <c r="K56" s="512"/>
      <c r="L56" s="515"/>
      <c r="M56" s="452" t="s">
        <v>1574</v>
      </c>
      <c r="N56" s="453"/>
      <c r="O56" s="453"/>
      <c r="P56" s="405"/>
      <c r="Q56" s="407"/>
      <c r="R56" s="96"/>
      <c r="S56" s="340"/>
      <c r="T56" s="96"/>
      <c r="U56" s="410"/>
      <c r="V56" s="405"/>
      <c r="W56" s="439"/>
      <c r="X56" s="454" t="s">
        <v>1641</v>
      </c>
      <c r="Y56" s="454"/>
      <c r="Z56" s="454"/>
    </row>
    <row r="57" spans="2:26" ht="20.25" customHeight="1">
      <c r="B57" s="440" t="s">
        <v>1567</v>
      </c>
      <c r="C57" s="441"/>
      <c r="D57" s="397" t="s">
        <v>897</v>
      </c>
      <c r="E57" s="398" t="s">
        <v>1706</v>
      </c>
      <c r="F57" s="446"/>
      <c r="G57" s="447"/>
      <c r="H57" s="397" t="s">
        <v>897</v>
      </c>
      <c r="I57" s="398" t="s">
        <v>1685</v>
      </c>
      <c r="J57" s="463" t="s">
        <v>1718</v>
      </c>
      <c r="K57" s="464"/>
      <c r="L57" s="469">
        <v>2</v>
      </c>
      <c r="M57" s="453"/>
      <c r="N57" s="453"/>
      <c r="O57" s="453"/>
      <c r="P57" s="96"/>
      <c r="Q57" s="96"/>
      <c r="R57" s="96"/>
      <c r="S57" s="340"/>
      <c r="T57" s="96"/>
      <c r="U57" s="96"/>
      <c r="V57" s="96"/>
      <c r="W57" s="96"/>
      <c r="X57" s="454"/>
      <c r="Y57" s="454"/>
      <c r="Z57" s="454"/>
    </row>
    <row r="58" spans="2:26" ht="20.25" customHeight="1">
      <c r="B58" s="442"/>
      <c r="C58" s="443"/>
      <c r="D58" s="399">
        <v>1</v>
      </c>
      <c r="E58" s="400" t="s">
        <v>1696</v>
      </c>
      <c r="F58" s="448"/>
      <c r="G58" s="449"/>
      <c r="H58" s="399">
        <v>1</v>
      </c>
      <c r="I58" s="400" t="s">
        <v>1698</v>
      </c>
      <c r="J58" s="465"/>
      <c r="K58" s="466"/>
      <c r="L58" s="470"/>
      <c r="M58" s="96"/>
    </row>
    <row r="59" spans="2:26" ht="20.25" customHeight="1">
      <c r="B59" s="442"/>
      <c r="C59" s="443"/>
      <c r="D59" s="399">
        <v>2</v>
      </c>
      <c r="E59" s="400" t="s">
        <v>1696</v>
      </c>
      <c r="F59" s="448"/>
      <c r="G59" s="449"/>
      <c r="H59" s="399">
        <v>2</v>
      </c>
      <c r="I59" s="400" t="s">
        <v>1683</v>
      </c>
      <c r="J59" s="465"/>
      <c r="K59" s="466"/>
      <c r="L59" s="470"/>
      <c r="M59" s="96"/>
    </row>
    <row r="60" spans="2:26" ht="20.25" customHeight="1" thickBot="1">
      <c r="B60" s="444"/>
      <c r="C60" s="445"/>
      <c r="D60" s="401">
        <v>3</v>
      </c>
      <c r="E60" s="402" t="s">
        <v>1696</v>
      </c>
      <c r="F60" s="450"/>
      <c r="G60" s="451"/>
      <c r="H60" s="401">
        <v>3</v>
      </c>
      <c r="I60" s="402" t="s">
        <v>1693</v>
      </c>
      <c r="J60" s="467"/>
      <c r="K60" s="468"/>
      <c r="L60" s="471"/>
      <c r="M60" s="96"/>
    </row>
    <row r="61" spans="2:26" ht="20.25" customHeight="1">
      <c r="B61" s="472" t="s">
        <v>1641</v>
      </c>
      <c r="C61" s="473"/>
      <c r="D61" s="330" t="s">
        <v>897</v>
      </c>
      <c r="E61" s="332" t="s">
        <v>1706</v>
      </c>
      <c r="F61" s="330" t="s">
        <v>897</v>
      </c>
      <c r="G61" s="332" t="s">
        <v>1686</v>
      </c>
      <c r="H61" s="478"/>
      <c r="I61" s="479"/>
      <c r="J61" s="484" t="s">
        <v>1707</v>
      </c>
      <c r="K61" s="485"/>
      <c r="L61" s="490">
        <v>3</v>
      </c>
      <c r="M61" s="96"/>
    </row>
    <row r="62" spans="2:26" ht="20.25" customHeight="1">
      <c r="B62" s="474"/>
      <c r="C62" s="475"/>
      <c r="D62" s="333">
        <v>1</v>
      </c>
      <c r="E62" s="334" t="s">
        <v>1697</v>
      </c>
      <c r="F62" s="333">
        <v>1</v>
      </c>
      <c r="G62" s="334" t="s">
        <v>1692</v>
      </c>
      <c r="H62" s="480"/>
      <c r="I62" s="481"/>
      <c r="J62" s="486"/>
      <c r="K62" s="487"/>
      <c r="L62" s="491"/>
      <c r="M62" s="96"/>
    </row>
    <row r="63" spans="2:26" ht="20.25" customHeight="1">
      <c r="B63" s="474"/>
      <c r="C63" s="475"/>
      <c r="D63" s="333">
        <v>2</v>
      </c>
      <c r="E63" s="334" t="s">
        <v>1710</v>
      </c>
      <c r="F63" s="333">
        <v>2</v>
      </c>
      <c r="G63" s="334" t="s">
        <v>1687</v>
      </c>
      <c r="H63" s="480"/>
      <c r="I63" s="481"/>
      <c r="J63" s="486"/>
      <c r="K63" s="487"/>
      <c r="L63" s="491"/>
      <c r="M63" s="96"/>
    </row>
    <row r="64" spans="2:26" ht="20.25" customHeight="1" thickBot="1">
      <c r="B64" s="476"/>
      <c r="C64" s="477"/>
      <c r="D64" s="331">
        <v>3</v>
      </c>
      <c r="E64" s="335" t="s">
        <v>1696</v>
      </c>
      <c r="F64" s="331">
        <v>3</v>
      </c>
      <c r="G64" s="335" t="s">
        <v>1699</v>
      </c>
      <c r="H64" s="482"/>
      <c r="I64" s="483"/>
      <c r="J64" s="488"/>
      <c r="K64" s="489"/>
      <c r="L64" s="492"/>
      <c r="M64" s="96"/>
    </row>
    <row r="65" spans="2:24" ht="13.5" customHeight="1">
      <c r="B65" s="435" t="s">
        <v>905</v>
      </c>
      <c r="C65" s="435"/>
      <c r="D65" s="435"/>
      <c r="E65" s="435"/>
      <c r="F65" s="435"/>
      <c r="G65" s="435"/>
      <c r="H65" s="435"/>
      <c r="I65" s="435"/>
      <c r="J65" s="435"/>
      <c r="K65" s="435"/>
      <c r="L65" s="435"/>
      <c r="M65" s="389"/>
    </row>
    <row r="66" spans="2:24" ht="13.5" customHeight="1">
      <c r="B66" s="432"/>
      <c r="C66" s="432"/>
      <c r="D66" s="432"/>
      <c r="E66" s="432"/>
      <c r="F66" s="432"/>
      <c r="G66" s="432"/>
      <c r="H66" s="432"/>
      <c r="I66" s="432"/>
      <c r="J66" s="432"/>
      <c r="K66" s="432"/>
      <c r="L66" s="432"/>
      <c r="M66" s="389"/>
    </row>
    <row r="67" spans="2:24" ht="13.5" customHeight="1">
      <c r="B67" s="432" t="s">
        <v>906</v>
      </c>
      <c r="C67" s="432"/>
      <c r="D67" s="432"/>
      <c r="E67" s="432"/>
      <c r="F67" s="432"/>
      <c r="G67" s="432"/>
      <c r="H67" s="432"/>
      <c r="I67" s="432"/>
      <c r="J67" s="432"/>
      <c r="K67" s="432"/>
      <c r="L67" s="432"/>
      <c r="M67" s="432"/>
    </row>
    <row r="68" spans="2:24" ht="13.5" customHeight="1">
      <c r="B68" s="432"/>
      <c r="C68" s="432"/>
      <c r="D68" s="432"/>
      <c r="E68" s="432"/>
      <c r="F68" s="432"/>
      <c r="G68" s="432"/>
      <c r="H68" s="432"/>
      <c r="I68" s="432"/>
      <c r="J68" s="432"/>
      <c r="K68" s="432"/>
      <c r="L68" s="432"/>
      <c r="M68" s="432"/>
      <c r="N68" s="389"/>
      <c r="O68" s="389"/>
      <c r="P68" s="389"/>
      <c r="Q68" s="389"/>
      <c r="R68" s="389"/>
      <c r="S68" s="389"/>
      <c r="T68" s="389"/>
      <c r="U68" s="389"/>
      <c r="V68" s="389"/>
      <c r="W68" s="389"/>
      <c r="X68" s="389"/>
    </row>
    <row r="69" spans="2:24" ht="10.5" hidden="1" customHeight="1">
      <c r="B69" s="540" t="s">
        <v>1605</v>
      </c>
      <c r="C69" s="540"/>
      <c r="D69" s="540"/>
      <c r="E69" s="540"/>
      <c r="F69" s="542" t="s">
        <v>1609</v>
      </c>
      <c r="G69" s="542"/>
      <c r="H69" s="542"/>
      <c r="I69" s="542"/>
      <c r="J69" s="542"/>
      <c r="K69" s="542"/>
      <c r="L69" s="542"/>
    </row>
    <row r="70" spans="2:24" ht="10.5" hidden="1" customHeight="1">
      <c r="B70" s="434" t="s">
        <v>922</v>
      </c>
      <c r="C70" s="434"/>
      <c r="D70" s="434"/>
      <c r="E70" s="434"/>
      <c r="F70" s="434"/>
      <c r="G70" s="434"/>
      <c r="H70" s="96"/>
      <c r="I70" s="96"/>
      <c r="J70" s="96"/>
      <c r="K70" s="96"/>
      <c r="L70" s="96"/>
    </row>
    <row r="71" spans="2:24" ht="10.5" hidden="1" customHeight="1">
      <c r="C71" s="96"/>
      <c r="D71" s="96"/>
      <c r="E71" s="96"/>
      <c r="F71" s="96"/>
      <c r="G71" s="434" t="s">
        <v>907</v>
      </c>
      <c r="H71" s="434"/>
      <c r="I71" s="96"/>
      <c r="J71" s="96"/>
      <c r="K71" s="96"/>
      <c r="L71" s="96"/>
    </row>
    <row r="72" spans="2:24" ht="10.5" hidden="1" customHeight="1">
      <c r="C72" s="96"/>
      <c r="D72" s="96"/>
      <c r="E72" s="96"/>
      <c r="F72" s="96"/>
      <c r="G72" s="434"/>
      <c r="H72" s="434"/>
      <c r="I72" s="96"/>
      <c r="J72" s="96"/>
      <c r="K72" s="96"/>
      <c r="L72" s="96"/>
    </row>
    <row r="73" spans="2:24" ht="10.5" hidden="1" customHeight="1">
      <c r="C73" s="96"/>
      <c r="D73" s="96"/>
      <c r="E73" s="96"/>
      <c r="F73" s="96"/>
      <c r="G73" s="342"/>
      <c r="H73" s="96"/>
      <c r="I73" s="340"/>
      <c r="J73" s="96"/>
      <c r="K73" s="96"/>
      <c r="L73" s="96"/>
    </row>
    <row r="74" spans="2:24" ht="10.5" hidden="1" customHeight="1">
      <c r="B74" s="434" t="s">
        <v>908</v>
      </c>
      <c r="C74" s="434"/>
      <c r="D74" s="343"/>
      <c r="E74" s="343"/>
      <c r="F74" s="96"/>
      <c r="G74" s="342"/>
      <c r="H74" s="96"/>
      <c r="I74" s="340"/>
      <c r="J74" s="343"/>
      <c r="K74" s="343"/>
      <c r="L74" s="434" t="s">
        <v>912</v>
      </c>
      <c r="M74" s="434"/>
      <c r="N74" s="434"/>
    </row>
    <row r="75" spans="2:24" ht="10.5" hidden="1" customHeight="1">
      <c r="B75" s="434"/>
      <c r="C75" s="434"/>
      <c r="D75" s="96"/>
      <c r="E75" s="342"/>
      <c r="F75" s="96"/>
      <c r="G75" s="342"/>
      <c r="H75" s="96"/>
      <c r="I75" s="344"/>
      <c r="J75" s="96"/>
      <c r="K75" s="96"/>
      <c r="L75" s="434"/>
      <c r="M75" s="434"/>
      <c r="N75" s="434"/>
    </row>
    <row r="76" spans="2:24" ht="10.5" hidden="1" customHeight="1">
      <c r="C76" s="96"/>
      <c r="D76" s="96"/>
      <c r="E76" s="342"/>
      <c r="F76" s="96"/>
      <c r="G76" s="456" t="s">
        <v>568</v>
      </c>
      <c r="H76" s="96"/>
      <c r="I76" s="344"/>
      <c r="J76" s="96"/>
      <c r="K76" s="96"/>
      <c r="L76" s="96"/>
    </row>
    <row r="77" spans="2:24" ht="10.5" hidden="1" customHeight="1">
      <c r="C77" s="96"/>
      <c r="D77" s="96"/>
      <c r="E77" s="456" t="s">
        <v>910</v>
      </c>
      <c r="F77" s="343"/>
      <c r="G77" s="457"/>
      <c r="H77" s="345"/>
      <c r="I77" s="346"/>
      <c r="J77" s="434" t="s">
        <v>567</v>
      </c>
      <c r="K77" s="96"/>
      <c r="L77" s="96"/>
    </row>
    <row r="78" spans="2:24" ht="10.5" hidden="1" customHeight="1">
      <c r="C78" s="434"/>
      <c r="D78" s="96"/>
      <c r="E78" s="456"/>
      <c r="F78" s="347"/>
      <c r="G78" s="340"/>
      <c r="H78" s="96"/>
      <c r="I78" s="348"/>
      <c r="J78" s="434"/>
      <c r="K78" s="96"/>
      <c r="L78" s="434"/>
    </row>
    <row r="79" spans="2:24" ht="10.5" hidden="1" customHeight="1">
      <c r="C79" s="434"/>
      <c r="D79" s="96"/>
      <c r="E79" s="96"/>
      <c r="F79" s="349"/>
      <c r="G79" s="340"/>
      <c r="H79" s="96"/>
      <c r="I79" s="342"/>
      <c r="J79" s="96"/>
      <c r="K79" s="434"/>
      <c r="L79" s="434"/>
    </row>
    <row r="80" spans="2:24" ht="10.5" hidden="1" customHeight="1">
      <c r="B80" s="434" t="s">
        <v>911</v>
      </c>
      <c r="C80" s="434"/>
      <c r="D80" s="343"/>
      <c r="E80" s="343"/>
      <c r="F80" s="349"/>
      <c r="G80" s="340"/>
      <c r="H80" s="96"/>
      <c r="I80" s="342"/>
      <c r="J80" s="96"/>
      <c r="K80" s="455"/>
      <c r="L80" s="434" t="s">
        <v>1606</v>
      </c>
      <c r="M80" s="434"/>
      <c r="N80" s="434"/>
    </row>
    <row r="81" spans="2:21" ht="10.5" hidden="1" customHeight="1">
      <c r="B81" s="434"/>
      <c r="C81" s="434"/>
      <c r="D81" s="96"/>
      <c r="E81" s="96"/>
      <c r="F81" s="96"/>
      <c r="G81" s="340"/>
      <c r="H81" s="96"/>
      <c r="I81" s="96"/>
      <c r="J81" s="347"/>
      <c r="K81" s="96"/>
      <c r="L81" s="434"/>
      <c r="M81" s="434"/>
      <c r="N81" s="434"/>
    </row>
    <row r="82" spans="2:21" ht="10.5" hidden="1" customHeight="1">
      <c r="C82" s="96"/>
      <c r="D82" s="96"/>
      <c r="E82" s="96"/>
      <c r="F82" s="96"/>
      <c r="G82" s="340"/>
      <c r="H82" s="96"/>
      <c r="I82" s="96"/>
      <c r="J82" s="96"/>
      <c r="K82" s="96"/>
      <c r="L82" s="96"/>
    </row>
    <row r="83" spans="2:21" ht="10.5" hidden="1" customHeight="1">
      <c r="B83" s="541" t="s">
        <v>1607</v>
      </c>
      <c r="C83" s="541"/>
      <c r="D83" s="541"/>
      <c r="E83" s="541"/>
      <c r="F83" s="542" t="s">
        <v>1610</v>
      </c>
      <c r="G83" s="542"/>
      <c r="H83" s="542"/>
      <c r="I83" s="542"/>
      <c r="J83" s="542"/>
      <c r="K83" s="542"/>
      <c r="L83" s="542"/>
    </row>
    <row r="84" spans="2:21" ht="10.5" hidden="1" customHeight="1">
      <c r="B84" s="434" t="s">
        <v>922</v>
      </c>
      <c r="C84" s="434"/>
      <c r="D84" s="434"/>
      <c r="E84" s="434"/>
      <c r="F84" s="434"/>
      <c r="G84" s="434"/>
      <c r="H84" s="96"/>
      <c r="I84" s="96"/>
      <c r="J84" s="96"/>
      <c r="K84" s="96"/>
      <c r="L84" s="96"/>
    </row>
    <row r="85" spans="2:21" ht="10.5" hidden="1" customHeight="1">
      <c r="C85" s="96"/>
      <c r="D85" s="96"/>
      <c r="E85" s="96"/>
      <c r="F85" s="96"/>
      <c r="G85" s="434" t="s">
        <v>907</v>
      </c>
      <c r="H85" s="434"/>
      <c r="I85" s="96"/>
      <c r="J85" s="96"/>
      <c r="K85" s="96"/>
      <c r="L85" s="96"/>
    </row>
    <row r="86" spans="2:21" ht="10.5" hidden="1" customHeight="1">
      <c r="C86" s="96"/>
      <c r="D86" s="96"/>
      <c r="E86" s="96"/>
      <c r="F86" s="96"/>
      <c r="G86" s="434"/>
      <c r="H86" s="434"/>
      <c r="I86" s="96"/>
      <c r="J86" s="96"/>
      <c r="K86" s="96"/>
      <c r="L86" s="96"/>
    </row>
    <row r="87" spans="2:21" ht="10.5" hidden="1" customHeight="1">
      <c r="C87" s="96"/>
      <c r="D87" s="96"/>
      <c r="E87" s="96"/>
      <c r="F87" s="96"/>
      <c r="G87" s="342"/>
      <c r="H87" s="96"/>
      <c r="I87" s="340"/>
      <c r="J87" s="96"/>
      <c r="K87" s="96"/>
      <c r="L87" s="96"/>
    </row>
    <row r="88" spans="2:21" ht="10.5" hidden="1" customHeight="1">
      <c r="B88" s="434" t="s">
        <v>908</v>
      </c>
      <c r="C88" s="434"/>
      <c r="D88" s="343"/>
      <c r="E88" s="343"/>
      <c r="F88" s="96"/>
      <c r="G88" s="342"/>
      <c r="H88" s="96"/>
      <c r="I88" s="340"/>
      <c r="J88" s="343"/>
      <c r="K88" s="343"/>
      <c r="L88" s="434" t="s">
        <v>912</v>
      </c>
      <c r="M88" s="434"/>
      <c r="N88" s="434"/>
    </row>
    <row r="89" spans="2:21" ht="10.5" hidden="1" customHeight="1">
      <c r="B89" s="434"/>
      <c r="C89" s="434"/>
      <c r="D89" s="96"/>
      <c r="E89" s="342"/>
      <c r="F89" s="96"/>
      <c r="G89" s="342"/>
      <c r="H89" s="96"/>
      <c r="I89" s="344"/>
      <c r="J89" s="96"/>
      <c r="K89" s="96"/>
      <c r="L89" s="434"/>
      <c r="M89" s="434"/>
      <c r="N89" s="434"/>
      <c r="Q89" s="96"/>
      <c r="R89" s="96" t="s">
        <v>570</v>
      </c>
      <c r="S89" s="96"/>
      <c r="T89" s="96"/>
      <c r="U89" s="96"/>
    </row>
    <row r="90" spans="2:21" ht="10.5" hidden="1" customHeight="1">
      <c r="C90" s="96"/>
      <c r="D90" s="96"/>
      <c r="E90" s="342"/>
      <c r="F90" s="96"/>
      <c r="G90" s="456" t="s">
        <v>568</v>
      </c>
      <c r="H90" s="96"/>
      <c r="I90" s="344"/>
      <c r="J90" s="96"/>
      <c r="K90" s="96"/>
      <c r="L90" s="96"/>
      <c r="Q90" s="459"/>
      <c r="R90" s="459"/>
      <c r="S90" s="459"/>
      <c r="T90" s="350"/>
      <c r="U90" s="96"/>
    </row>
    <row r="91" spans="2:21" ht="10.5" hidden="1" customHeight="1">
      <c r="C91" s="96"/>
      <c r="D91" s="96"/>
      <c r="E91" s="456" t="s">
        <v>910</v>
      </c>
      <c r="F91" s="343"/>
      <c r="G91" s="457"/>
      <c r="H91" s="345"/>
      <c r="I91" s="346"/>
      <c r="J91" s="434" t="s">
        <v>567</v>
      </c>
      <c r="K91" s="96"/>
      <c r="L91" s="96"/>
      <c r="Q91" s="459"/>
      <c r="R91" s="459"/>
      <c r="S91" s="459"/>
      <c r="T91" s="458" t="s">
        <v>913</v>
      </c>
      <c r="U91" s="349"/>
    </row>
    <row r="92" spans="2:21" ht="10.5" hidden="1" customHeight="1">
      <c r="C92" s="434"/>
      <c r="D92" s="96"/>
      <c r="E92" s="456"/>
      <c r="F92" s="347"/>
      <c r="G92" s="340"/>
      <c r="H92" s="96"/>
      <c r="I92" s="348"/>
      <c r="J92" s="434"/>
      <c r="K92" s="96"/>
      <c r="L92" s="434"/>
      <c r="Q92" s="434"/>
      <c r="R92" s="434"/>
      <c r="S92" s="434"/>
      <c r="T92" s="457"/>
      <c r="U92" s="351"/>
    </row>
    <row r="93" spans="2:21" ht="10.5" hidden="1" customHeight="1">
      <c r="C93" s="434"/>
      <c r="D93" s="96"/>
      <c r="E93" s="96"/>
      <c r="F93" s="349"/>
      <c r="G93" s="340"/>
      <c r="H93" s="96"/>
      <c r="I93" s="342"/>
      <c r="J93" s="96"/>
      <c r="K93" s="434"/>
      <c r="L93" s="434"/>
      <c r="Q93" s="434"/>
      <c r="R93" s="434"/>
      <c r="S93" s="434"/>
      <c r="T93" s="347"/>
      <c r="U93" s="96"/>
    </row>
    <row r="94" spans="2:21" ht="10.5" hidden="1" customHeight="1">
      <c r="B94" s="434" t="s">
        <v>911</v>
      </c>
      <c r="C94" s="434"/>
      <c r="D94" s="343"/>
      <c r="E94" s="343"/>
      <c r="F94" s="349"/>
      <c r="G94" s="340"/>
      <c r="H94" s="96"/>
      <c r="I94" s="342"/>
      <c r="J94" s="96"/>
      <c r="K94" s="455"/>
      <c r="L94" s="434" t="s">
        <v>1606</v>
      </c>
      <c r="M94" s="434"/>
      <c r="N94" s="434"/>
    </row>
    <row r="95" spans="2:21" ht="10.5" hidden="1" customHeight="1">
      <c r="B95" s="434"/>
      <c r="C95" s="434"/>
      <c r="D95" s="96"/>
      <c r="E95" s="96"/>
      <c r="F95" s="96"/>
      <c r="G95" s="340"/>
      <c r="H95" s="96"/>
      <c r="I95" s="96"/>
      <c r="J95" s="347"/>
      <c r="K95" s="96"/>
      <c r="L95" s="434"/>
      <c r="M95" s="434"/>
      <c r="N95" s="434"/>
    </row>
    <row r="96" spans="2:21" ht="10.5" hidden="1" customHeight="1"/>
    <row r="97" spans="2:14" ht="10.5" hidden="1" customHeight="1">
      <c r="B97" s="436" t="s">
        <v>1608</v>
      </c>
      <c r="C97" s="436"/>
      <c r="D97" s="436"/>
      <c r="E97" s="436"/>
      <c r="F97" s="350" t="s">
        <v>1616</v>
      </c>
      <c r="G97" s="350"/>
      <c r="H97" s="350"/>
      <c r="I97" s="350"/>
      <c r="J97" s="434" t="s">
        <v>1614</v>
      </c>
      <c r="K97" s="434"/>
      <c r="L97" s="434"/>
      <c r="M97" s="434"/>
      <c r="N97" s="434"/>
    </row>
    <row r="98" spans="2:14" ht="10.5" hidden="1" customHeight="1">
      <c r="B98" s="434" t="s">
        <v>922</v>
      </c>
      <c r="C98" s="434"/>
      <c r="D98" s="434"/>
      <c r="E98" s="434"/>
      <c r="F98" s="434"/>
      <c r="G98" s="434"/>
      <c r="H98" s="96"/>
      <c r="I98" s="96"/>
      <c r="J98" s="96"/>
      <c r="K98" s="96"/>
      <c r="L98" s="96"/>
    </row>
    <row r="99" spans="2:14" ht="10.5" hidden="1" customHeight="1">
      <c r="C99" s="96"/>
      <c r="D99" s="96"/>
      <c r="E99" s="96"/>
      <c r="F99" s="96"/>
      <c r="G99" s="434" t="s">
        <v>907</v>
      </c>
      <c r="H99" s="434"/>
      <c r="I99" s="96"/>
      <c r="J99" s="96"/>
      <c r="K99" s="96"/>
      <c r="L99" s="96"/>
    </row>
    <row r="100" spans="2:14" ht="10.5" hidden="1" customHeight="1">
      <c r="C100" s="96"/>
      <c r="D100" s="96"/>
      <c r="E100" s="96"/>
      <c r="F100" s="96"/>
      <c r="G100" s="434"/>
      <c r="H100" s="434"/>
      <c r="I100" s="96"/>
      <c r="J100" s="96"/>
      <c r="K100" s="96"/>
      <c r="L100" s="96"/>
    </row>
    <row r="101" spans="2:14" ht="10.5" hidden="1" customHeight="1">
      <c r="C101" s="96"/>
      <c r="D101" s="96"/>
      <c r="E101" s="96"/>
      <c r="F101" s="96"/>
      <c r="G101" s="342"/>
      <c r="H101" s="96"/>
      <c r="I101" s="340"/>
      <c r="J101" s="96"/>
      <c r="K101" s="96"/>
      <c r="L101" s="96"/>
    </row>
    <row r="102" spans="2:14" ht="10.5" hidden="1" customHeight="1">
      <c r="B102" s="434" t="s">
        <v>908</v>
      </c>
      <c r="C102" s="434"/>
      <c r="D102" s="343"/>
      <c r="E102" s="343"/>
      <c r="F102" s="96"/>
      <c r="G102" s="342"/>
      <c r="H102" s="96"/>
      <c r="I102" s="340"/>
      <c r="J102" s="343"/>
      <c r="K102" s="343"/>
      <c r="L102" s="434" t="s">
        <v>912</v>
      </c>
      <c r="M102" s="434"/>
      <c r="N102" s="434"/>
    </row>
    <row r="103" spans="2:14" ht="10.5" hidden="1" customHeight="1">
      <c r="B103" s="434"/>
      <c r="C103" s="434"/>
      <c r="D103" s="96"/>
      <c r="E103" s="342"/>
      <c r="F103" s="96"/>
      <c r="G103" s="342"/>
      <c r="H103" s="96"/>
      <c r="I103" s="344"/>
      <c r="J103" s="96"/>
      <c r="K103" s="96"/>
      <c r="L103" s="434"/>
      <c r="M103" s="434"/>
      <c r="N103" s="434"/>
    </row>
    <row r="104" spans="2:14" ht="10.5" hidden="1" customHeight="1">
      <c r="C104" s="96"/>
      <c r="D104" s="96"/>
      <c r="E104" s="342"/>
      <c r="F104" s="96"/>
      <c r="G104" s="456" t="s">
        <v>568</v>
      </c>
      <c r="H104" s="96"/>
      <c r="I104" s="344"/>
      <c r="J104" s="96"/>
      <c r="K104" s="96"/>
      <c r="L104" s="96"/>
    </row>
    <row r="105" spans="2:14" ht="10.5" hidden="1" customHeight="1">
      <c r="C105" s="96"/>
      <c r="D105" s="96"/>
      <c r="E105" s="456" t="s">
        <v>910</v>
      </c>
      <c r="F105" s="343"/>
      <c r="G105" s="457"/>
      <c r="H105" s="345"/>
      <c r="I105" s="346"/>
      <c r="J105" s="434" t="s">
        <v>567</v>
      </c>
      <c r="K105" s="96"/>
      <c r="L105" s="96"/>
    </row>
    <row r="106" spans="2:14" ht="10.5" hidden="1" customHeight="1">
      <c r="C106" s="434"/>
      <c r="D106" s="96"/>
      <c r="E106" s="456"/>
      <c r="F106" s="347"/>
      <c r="G106" s="340"/>
      <c r="H106" s="96"/>
      <c r="I106" s="348"/>
      <c r="J106" s="434"/>
      <c r="K106" s="96"/>
      <c r="L106" s="434"/>
    </row>
    <row r="107" spans="2:14" ht="10.5" hidden="1" customHeight="1">
      <c r="C107" s="434"/>
      <c r="D107" s="96"/>
      <c r="E107" s="96"/>
      <c r="F107" s="349"/>
      <c r="G107" s="340"/>
      <c r="H107" s="96"/>
      <c r="I107" s="342"/>
      <c r="J107" s="96"/>
      <c r="K107" s="434"/>
      <c r="L107" s="434"/>
    </row>
    <row r="108" spans="2:14" ht="10.5" hidden="1" customHeight="1">
      <c r="B108" s="434" t="s">
        <v>911</v>
      </c>
      <c r="C108" s="434"/>
      <c r="D108" s="343"/>
      <c r="E108" s="343"/>
      <c r="F108" s="349"/>
      <c r="G108" s="340"/>
      <c r="H108" s="96"/>
      <c r="I108" s="342"/>
      <c r="J108" s="96"/>
      <c r="K108" s="455"/>
      <c r="L108" s="434" t="s">
        <v>1606</v>
      </c>
      <c r="M108" s="434"/>
      <c r="N108" s="434"/>
    </row>
    <row r="109" spans="2:14" ht="10.5" hidden="1" customHeight="1">
      <c r="B109" s="434"/>
      <c r="C109" s="434"/>
      <c r="D109" s="96"/>
      <c r="E109" s="96"/>
      <c r="F109" s="96"/>
      <c r="G109" s="340"/>
      <c r="H109" s="96"/>
      <c r="I109" s="96"/>
      <c r="J109" s="347"/>
      <c r="K109" s="96"/>
      <c r="L109" s="434"/>
      <c r="M109" s="434"/>
      <c r="N109" s="434"/>
    </row>
    <row r="110" spans="2:14" ht="10.5" hidden="1" customHeight="1"/>
    <row r="111" spans="2:14" ht="10.5" hidden="1" customHeight="1"/>
    <row r="112" spans="2:14" ht="10.5" hidden="1" customHeight="1"/>
    <row r="113" ht="10.5" hidden="1" customHeight="1"/>
    <row r="114" ht="10.5" hidden="1" customHeight="1"/>
  </sheetData>
  <mergeCells count="155">
    <mergeCell ref="M38:O39"/>
    <mergeCell ref="X38:Z39"/>
    <mergeCell ref="W20:Y21"/>
    <mergeCell ref="R8:U9"/>
    <mergeCell ref="R29:U30"/>
    <mergeCell ref="U7:X7"/>
    <mergeCell ref="N27:Q27"/>
    <mergeCell ref="N28:T28"/>
    <mergeCell ref="R27:X27"/>
    <mergeCell ref="X15:X16"/>
    <mergeCell ref="X32:Z33"/>
    <mergeCell ref="X11:Z12"/>
    <mergeCell ref="M11:O12"/>
    <mergeCell ref="M17:O18"/>
    <mergeCell ref="X17:Z18"/>
    <mergeCell ref="M32:O33"/>
    <mergeCell ref="B83:E83"/>
    <mergeCell ref="F83:L83"/>
    <mergeCell ref="B84:G84"/>
    <mergeCell ref="G85:H86"/>
    <mergeCell ref="J42:K45"/>
    <mergeCell ref="L42:L45"/>
    <mergeCell ref="G76:G77"/>
    <mergeCell ref="E77:E78"/>
    <mergeCell ref="J77:J78"/>
    <mergeCell ref="C78:C79"/>
    <mergeCell ref="L78:L79"/>
    <mergeCell ref="K79:K80"/>
    <mergeCell ref="B80:C81"/>
    <mergeCell ref="L80:N81"/>
    <mergeCell ref="B69:E69"/>
    <mergeCell ref="F69:L69"/>
    <mergeCell ref="B70:G70"/>
    <mergeCell ref="G71:H72"/>
    <mergeCell ref="B74:C75"/>
    <mergeCell ref="L74:N75"/>
    <mergeCell ref="B46:C49"/>
    <mergeCell ref="H46:I49"/>
    <mergeCell ref="J46:K49"/>
    <mergeCell ref="L46:L49"/>
    <mergeCell ref="B6:C7"/>
    <mergeCell ref="D6:E7"/>
    <mergeCell ref="F6:G7"/>
    <mergeCell ref="H6:I7"/>
    <mergeCell ref="J6:K7"/>
    <mergeCell ref="B8:C11"/>
    <mergeCell ref="D8:E11"/>
    <mergeCell ref="U20:U21"/>
    <mergeCell ref="B12:C15"/>
    <mergeCell ref="F12:G15"/>
    <mergeCell ref="B16:C19"/>
    <mergeCell ref="H16:I19"/>
    <mergeCell ref="S13:S14"/>
    <mergeCell ref="J8:K11"/>
    <mergeCell ref="J12:K15"/>
    <mergeCell ref="J16:K19"/>
    <mergeCell ref="L6:L7"/>
    <mergeCell ref="L8:L11"/>
    <mergeCell ref="L12:L15"/>
    <mergeCell ref="L16:L19"/>
    <mergeCell ref="N6:Q6"/>
    <mergeCell ref="Q19:T20"/>
    <mergeCell ref="Q21:T22"/>
    <mergeCell ref="J36:K37"/>
    <mergeCell ref="L36:L37"/>
    <mergeCell ref="B36:C37"/>
    <mergeCell ref="D36:E37"/>
    <mergeCell ref="F36:G37"/>
    <mergeCell ref="H36:I37"/>
    <mergeCell ref="B38:C41"/>
    <mergeCell ref="D38:E41"/>
    <mergeCell ref="J38:K41"/>
    <mergeCell ref="L38:L41"/>
    <mergeCell ref="L27:L30"/>
    <mergeCell ref="B31:C34"/>
    <mergeCell ref="H31:I34"/>
    <mergeCell ref="J31:K34"/>
    <mergeCell ref="L31:L34"/>
    <mergeCell ref="L21:L22"/>
    <mergeCell ref="B23:C26"/>
    <mergeCell ref="D23:E26"/>
    <mergeCell ref="J23:K26"/>
    <mergeCell ref="L23:L26"/>
    <mergeCell ref="B21:C22"/>
    <mergeCell ref="D21:E22"/>
    <mergeCell ref="F21:G22"/>
    <mergeCell ref="H21:I22"/>
    <mergeCell ref="J21:K22"/>
    <mergeCell ref="B5:X5"/>
    <mergeCell ref="B3:X4"/>
    <mergeCell ref="B1:X2"/>
    <mergeCell ref="B57:C60"/>
    <mergeCell ref="F57:G60"/>
    <mergeCell ref="J57:K60"/>
    <mergeCell ref="L57:L60"/>
    <mergeCell ref="B61:C64"/>
    <mergeCell ref="H61:I64"/>
    <mergeCell ref="J61:K64"/>
    <mergeCell ref="L61:L64"/>
    <mergeCell ref="L51:L52"/>
    <mergeCell ref="B53:C56"/>
    <mergeCell ref="D53:E56"/>
    <mergeCell ref="J53:K56"/>
    <mergeCell ref="L53:L56"/>
    <mergeCell ref="B51:C52"/>
    <mergeCell ref="D51:E52"/>
    <mergeCell ref="F51:G52"/>
    <mergeCell ref="H51:I52"/>
    <mergeCell ref="J51:K52"/>
    <mergeCell ref="B27:C30"/>
    <mergeCell ref="F27:G30"/>
    <mergeCell ref="J27:K30"/>
    <mergeCell ref="T91:T92"/>
    <mergeCell ref="C92:C93"/>
    <mergeCell ref="L92:L93"/>
    <mergeCell ref="Q92:S93"/>
    <mergeCell ref="K93:K94"/>
    <mergeCell ref="B94:C95"/>
    <mergeCell ref="L94:N95"/>
    <mergeCell ref="B88:C89"/>
    <mergeCell ref="L88:N89"/>
    <mergeCell ref="G90:G91"/>
    <mergeCell ref="Q90:S91"/>
    <mergeCell ref="E91:E92"/>
    <mergeCell ref="J91:J92"/>
    <mergeCell ref="C106:C107"/>
    <mergeCell ref="L106:L107"/>
    <mergeCell ref="K107:K108"/>
    <mergeCell ref="B108:C109"/>
    <mergeCell ref="L108:N109"/>
    <mergeCell ref="G104:G105"/>
    <mergeCell ref="E105:E106"/>
    <mergeCell ref="J105:J106"/>
    <mergeCell ref="B97:E97"/>
    <mergeCell ref="B98:G98"/>
    <mergeCell ref="G99:H100"/>
    <mergeCell ref="B102:C103"/>
    <mergeCell ref="L102:N103"/>
    <mergeCell ref="J97:N97"/>
    <mergeCell ref="X50:Y51"/>
    <mergeCell ref="N46:T46"/>
    <mergeCell ref="R45:X45"/>
    <mergeCell ref="B65:L66"/>
    <mergeCell ref="B67:M68"/>
    <mergeCell ref="N45:Q45"/>
    <mergeCell ref="S52:S53"/>
    <mergeCell ref="O54:O55"/>
    <mergeCell ref="X54:X55"/>
    <mergeCell ref="W55:W56"/>
    <mergeCell ref="N50:O51"/>
    <mergeCell ref="B42:C45"/>
    <mergeCell ref="F42:G45"/>
    <mergeCell ref="M56:O57"/>
    <mergeCell ref="X56:Z57"/>
    <mergeCell ref="R47:U48"/>
  </mergeCells>
  <phoneticPr fontId="23"/>
  <conditionalFormatting sqref="C96:D96">
    <cfRule type="expression" dxfId="163" priority="104" stopIfTrue="1">
      <formula>#REF!=1</formula>
    </cfRule>
  </conditionalFormatting>
  <conditionalFormatting sqref="C18:H37">
    <cfRule type="expression" dxfId="162" priority="146" stopIfTrue="1">
      <formula>#REF!=1</formula>
    </cfRule>
  </conditionalFormatting>
  <conditionalFormatting sqref="C25:I27 V29:Y30 O31:Y31 N37:Y37 Z44:Z46 N47:R47 V47:Y48 N48:Q48 N49:Y49">
    <cfRule type="expression" dxfId="161" priority="92" stopIfTrue="1">
      <formula>#REF!=1</formula>
    </cfRule>
  </conditionalFormatting>
  <conditionalFormatting sqref="C55:I57">
    <cfRule type="expression" dxfId="160" priority="88" stopIfTrue="1">
      <formula>#REF!=1</formula>
    </cfRule>
  </conditionalFormatting>
  <conditionalFormatting sqref="C63:L64">
    <cfRule type="expression" dxfId="159" priority="12" stopIfTrue="1">
      <formula>#REF!=1</formula>
    </cfRule>
  </conditionalFormatting>
  <conditionalFormatting sqref="I23:I34 L6:M10 I20:M22 L23:L30 L11:L12 L13:M16 M23:M31 M34 I35:M37 AA37:AL37">
    <cfRule type="expression" dxfId="158" priority="137" stopIfTrue="1">
      <formula>#REF!=1</formula>
    </cfRule>
  </conditionalFormatting>
  <conditionalFormatting sqref="I53:I64 AC5:AJ6 AB5:AB12 AA10:AA12 AC20:AD35 AB20:AB36 AE35:AJ36 AB38:AB73 M53:M56 M58:M64 AA67 AF68:AI70 C71:AA73 AB83:AB87 AM83:AU87">
    <cfRule type="expression" dxfId="157" priority="102" stopIfTrue="1">
      <formula>#REF!=1</formula>
    </cfRule>
  </conditionalFormatting>
  <conditionalFormatting sqref="I53:K54">
    <cfRule type="expression" dxfId="156" priority="4" stopIfTrue="1">
      <formula>$AG$44=1</formula>
    </cfRule>
  </conditionalFormatting>
  <conditionalFormatting sqref="I18:L18 I19:M19">
    <cfRule type="expression" dxfId="155" priority="33" stopIfTrue="1">
      <formula>#REF!=1</formula>
    </cfRule>
  </conditionalFormatting>
  <conditionalFormatting sqref="I51:L52">
    <cfRule type="expression" dxfId="154" priority="48" stopIfTrue="1">
      <formula>$AG$44=1</formula>
    </cfRule>
  </conditionalFormatting>
  <conditionalFormatting sqref="I6:M9 I21:L24 Y27 N28 U28:Y28 N35:Y36 Z43 R45 U46:Y46 Y68:Z68 I69:AA70 I83:N84 I96:N96 I97:J97 I98:N98 Z121">
    <cfRule type="expression" dxfId="153" priority="91" stopIfTrue="1">
      <formula>$AG$44=1</formula>
    </cfRule>
  </conditionalFormatting>
  <conditionalFormatting sqref="I46:M49">
    <cfRule type="expression" dxfId="152" priority="27" stopIfTrue="1">
      <formula>#REF!=1</formula>
    </cfRule>
  </conditionalFormatting>
  <conditionalFormatting sqref="I50:M52">
    <cfRule type="expression" dxfId="151" priority="52" stopIfTrue="1">
      <formula>#REF!=1</formula>
    </cfRule>
  </conditionalFormatting>
  <conditionalFormatting sqref="J6:K19">
    <cfRule type="expression" dxfId="150" priority="37" stopIfTrue="1">
      <formula>#REF!=1</formula>
    </cfRule>
  </conditionalFormatting>
  <conditionalFormatting sqref="J23:K30">
    <cfRule type="expression" dxfId="149" priority="10" stopIfTrue="1">
      <formula>#REF!=1</formula>
    </cfRule>
  </conditionalFormatting>
  <conditionalFormatting sqref="J38:K39">
    <cfRule type="expression" dxfId="148" priority="57" stopIfTrue="1">
      <formula>$AG$44=1</formula>
    </cfRule>
  </conditionalFormatting>
  <conditionalFormatting sqref="J38:K41">
    <cfRule type="expression" dxfId="147" priority="58" stopIfTrue="1">
      <formula>#REF!=1</formula>
    </cfRule>
  </conditionalFormatting>
  <conditionalFormatting sqref="J40:K45">
    <cfRule type="expression" dxfId="146" priority="55" stopIfTrue="1">
      <formula>#REF!=1</formula>
    </cfRule>
  </conditionalFormatting>
  <conditionalFormatting sqref="J42:K43">
    <cfRule type="expression" dxfId="145" priority="54" stopIfTrue="1">
      <formula>$AG$44=1</formula>
    </cfRule>
  </conditionalFormatting>
  <conditionalFormatting sqref="J44:K45">
    <cfRule type="expression" dxfId="144" priority="53" stopIfTrue="1">
      <formula>#REF!=1</formula>
    </cfRule>
  </conditionalFormatting>
  <conditionalFormatting sqref="J53:K56">
    <cfRule type="expression" dxfId="143" priority="5" stopIfTrue="1">
      <formula>#REF!=1</formula>
    </cfRule>
  </conditionalFormatting>
  <conditionalFormatting sqref="J55:K60">
    <cfRule type="expression" dxfId="142" priority="3" stopIfTrue="1">
      <formula>#REF!=1</formula>
    </cfRule>
  </conditionalFormatting>
  <conditionalFormatting sqref="J57:K58">
    <cfRule type="expression" dxfId="141" priority="2" stopIfTrue="1">
      <formula>$AG$44=1</formula>
    </cfRule>
  </conditionalFormatting>
  <conditionalFormatting sqref="J59:K60">
    <cfRule type="expression" dxfId="140" priority="1" stopIfTrue="1">
      <formula>#REF!=1</formula>
    </cfRule>
  </conditionalFormatting>
  <conditionalFormatting sqref="J61:K64">
    <cfRule type="expression" dxfId="139" priority="15" stopIfTrue="1">
      <formula>#REF!=1</formula>
    </cfRule>
  </conditionalFormatting>
  <conditionalFormatting sqref="J12:L12 J13:M13">
    <cfRule type="expression" dxfId="138" priority="36" stopIfTrue="1">
      <formula>$AG$44=1</formula>
    </cfRule>
  </conditionalFormatting>
  <conditionalFormatting sqref="J27:L28">
    <cfRule type="expression" dxfId="137" priority="9" stopIfTrue="1">
      <formula>$AG$44=1</formula>
    </cfRule>
  </conditionalFormatting>
  <conditionalFormatting sqref="J29:L30">
    <cfRule type="expression" dxfId="136" priority="8" stopIfTrue="1">
      <formula>#REF!=1</formula>
    </cfRule>
  </conditionalFormatting>
  <conditionalFormatting sqref="J31:L32">
    <cfRule type="expression" dxfId="135" priority="20" stopIfTrue="1">
      <formula>$AG$44=1</formula>
    </cfRule>
  </conditionalFormatting>
  <conditionalFormatting sqref="J31:L34">
    <cfRule type="expression" dxfId="134" priority="21" stopIfTrue="1">
      <formula>#REF!=1</formula>
    </cfRule>
  </conditionalFormatting>
  <conditionalFormatting sqref="J33:L34">
    <cfRule type="expression" dxfId="133" priority="19" stopIfTrue="1">
      <formula>#REF!=1</formula>
    </cfRule>
  </conditionalFormatting>
  <conditionalFormatting sqref="J46:L47">
    <cfRule type="expression" dxfId="132" priority="26" stopIfTrue="1">
      <formula>$AG$44=1</formula>
    </cfRule>
  </conditionalFormatting>
  <conditionalFormatting sqref="J48:L49">
    <cfRule type="expression" dxfId="131" priority="25" stopIfTrue="1">
      <formula>#REF!=1</formula>
    </cfRule>
  </conditionalFormatting>
  <conditionalFormatting sqref="J61:L62">
    <cfRule type="expression" dxfId="130" priority="14" stopIfTrue="1">
      <formula>$AG$44=1</formula>
    </cfRule>
  </conditionalFormatting>
  <conditionalFormatting sqref="J14:M15">
    <cfRule type="expression" dxfId="129" priority="35" stopIfTrue="1">
      <formula>#REF!=1</formula>
    </cfRule>
  </conditionalFormatting>
  <conditionalFormatting sqref="J16:M16 J17:L17">
    <cfRule type="expression" dxfId="128" priority="34" stopIfTrue="1">
      <formula>$AG$44=1</formula>
    </cfRule>
  </conditionalFormatting>
  <conditionalFormatting sqref="L10:L12">
    <cfRule type="expression" dxfId="127" priority="31" stopIfTrue="1">
      <formula>#REF!=1</formula>
    </cfRule>
  </conditionalFormatting>
  <conditionalFormatting sqref="L11:L12 L10:M10 C10:I12">
    <cfRule type="expression" dxfId="126" priority="76" stopIfTrue="1">
      <formula>#REF!=1</formula>
    </cfRule>
  </conditionalFormatting>
  <conditionalFormatting sqref="L17:L18 L19:M19">
    <cfRule type="expression" dxfId="125" priority="77" stopIfTrue="1">
      <formula>#REF!=1</formula>
    </cfRule>
  </conditionalFormatting>
  <conditionalFormatting sqref="L18:L19">
    <cfRule type="expression" dxfId="124" priority="32" stopIfTrue="1">
      <formula>#REF!=1</formula>
    </cfRule>
  </conditionalFormatting>
  <conditionalFormatting sqref="L25:L27">
    <cfRule type="expression" dxfId="123" priority="7" stopIfTrue="1">
      <formula>#REF!=1</formula>
    </cfRule>
    <cfRule type="expression" dxfId="122" priority="11" stopIfTrue="1">
      <formula>#REF!=1</formula>
    </cfRule>
  </conditionalFormatting>
  <conditionalFormatting sqref="L33:L34">
    <cfRule type="expression" dxfId="121" priority="18" stopIfTrue="1">
      <formula>#REF!=1</formula>
    </cfRule>
  </conditionalFormatting>
  <conditionalFormatting sqref="L48:L49">
    <cfRule type="expression" dxfId="120" priority="28" stopIfTrue="1">
      <formula>#REF!=1</formula>
    </cfRule>
    <cfRule type="expression" dxfId="119" priority="24" stopIfTrue="1">
      <formula>#REF!=1</formula>
    </cfRule>
  </conditionalFormatting>
  <conditionalFormatting sqref="L53 L55:L59">
    <cfRule type="expression" dxfId="118" priority="6" stopIfTrue="1">
      <formula>#REF!=1</formula>
    </cfRule>
  </conditionalFormatting>
  <conditionalFormatting sqref="L61:L64">
    <cfRule type="expression" dxfId="117" priority="16" stopIfTrue="1">
      <formula>#REF!=1</formula>
    </cfRule>
  </conditionalFormatting>
  <conditionalFormatting sqref="O8:R8 V8:Z9 O9:Q9 P10:Z10 O29:R29 O30:Q30">
    <cfRule type="expression" dxfId="116" priority="72" stopIfTrue="1">
      <formula>#REF!=1</formula>
    </cfRule>
  </conditionalFormatting>
  <conditionalFormatting sqref="R27">
    <cfRule type="expression" dxfId="115" priority="30" stopIfTrue="1">
      <formula>$AG$44=1</formula>
    </cfRule>
  </conditionalFormatting>
  <conditionalFormatting sqref="U6:Z6 U7 Y7:Z7">
    <cfRule type="expression" dxfId="114" priority="74" stopIfTrue="1">
      <formula>$AG$44=1</formula>
    </cfRule>
  </conditionalFormatting>
  <conditionalFormatting sqref="Y5:AA9">
    <cfRule type="expression" dxfId="113" priority="108" stopIfTrue="1">
      <formula>$AG$44=1</formula>
    </cfRule>
  </conditionalFormatting>
  <conditionalFormatting sqref="AB18:AD19">
    <cfRule type="expression" dxfId="112" priority="89" stopIfTrue="1">
      <formula>#REF!=1</formula>
    </cfRule>
  </conditionalFormatting>
  <conditionalFormatting sqref="AB96:AJ96">
    <cfRule type="expression" dxfId="111" priority="103" stopIfTrue="1">
      <formula>#REF!=1</formula>
    </cfRule>
  </conditionalFormatting>
  <conditionalFormatting sqref="AC7 AG7 C33:I34 C38:H43 C44:D44 AC65 C99:N101">
    <cfRule type="expression" dxfId="110" priority="142" stopIfTrue="1">
      <formula>#REF!=1</formula>
    </cfRule>
  </conditionalFormatting>
  <conditionalFormatting sqref="AC68 AC69:AE70 AJ69:AL70">
    <cfRule type="expression" dxfId="109" priority="119" stopIfTrue="1">
      <formula>#REF!=1</formula>
    </cfRule>
  </conditionalFormatting>
  <conditionalFormatting sqref="AC9:AL9">
    <cfRule type="expression" dxfId="108" priority="143" stopIfTrue="1">
      <formula>#REF!=1</formula>
    </cfRule>
  </conditionalFormatting>
  <conditionalFormatting sqref="AC83:AL84">
    <cfRule type="expression" dxfId="107" priority="87" stopIfTrue="1">
      <formula>#REF!=1</formula>
    </cfRule>
  </conditionalFormatting>
  <conditionalFormatting sqref="AC97:AL98 AB97:AB101 AM97:AU101">
    <cfRule type="expression" dxfId="106" priority="82" stopIfTrue="1">
      <formula>#REF!=1</formula>
    </cfRule>
  </conditionalFormatting>
  <conditionalFormatting sqref="AE68 AJ68:AK68 AW71:BB73">
    <cfRule type="expression" dxfId="105" priority="118" stopIfTrue="1">
      <formula>#REF!=1</formula>
    </cfRule>
  </conditionalFormatting>
  <conditionalFormatting sqref="AM9:AU12 AW10:BV12 CG10:CZ12 AE18:AF18 AH18 AJ18:AK18 AA35 AK35:AL35 I38 AE38:AF38 AH38 AJ38:AK38 AC38:AD39 AA40 AD40 AL40 AC40:AC41 AK40:AK41 L40:M43 AE40:AJ43 I40:I44 AA43 AK43:AL43 AC43:AD45 L44 AE44:AF44 AH44 AJ44:AK44 AD46 AL46 AC46:AC47 AK46:AK47 AE46:AJ64 AC49:AD64 AK49:AL64">
    <cfRule type="expression" dxfId="104" priority="136" stopIfTrue="1">
      <formula>#REF!=1</formula>
    </cfRule>
  </conditionalFormatting>
  <conditionalFormatting sqref="AM18:AU73 L38:M38 P38:X38 P39:W39 C85:N87">
    <cfRule type="expression" dxfId="103" priority="90" stopIfTrue="1">
      <formula>#REF!=1</formula>
    </cfRule>
  </conditionalFormatting>
  <conditionalFormatting sqref="AW85:BB87">
    <cfRule type="expression" dxfId="102" priority="86" stopIfTrue="1">
      <formula>#REF!=1</formula>
    </cfRule>
  </conditionalFormatting>
  <conditionalFormatting sqref="AW99:BB101">
    <cfRule type="expression" dxfId="101" priority="83" stopIfTrue="1">
      <formula>#REF!=1</formula>
    </cfRule>
  </conditionalFormatting>
  <pageMargins left="0" right="0" top="0.39370078740157483" bottom="0.39370078740157483" header="0.51181102362204722" footer="0.51181102362204722"/>
  <pageSetup paperSize="9" scale="62" orientation="portrait" horizontalDpi="4294967293" verticalDpi="300"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X143"/>
  <sheetViews>
    <sheetView topLeftCell="B7" zoomScaleNormal="100" workbookViewId="0">
      <selection activeCell="J44" sqref="J44:K47"/>
    </sheetView>
  </sheetViews>
  <sheetFormatPr defaultRowHeight="12" customHeight="1"/>
  <cols>
    <col min="1" max="1" width="2.625" hidden="1" customWidth="1"/>
    <col min="2" max="2" width="8.875" customWidth="1"/>
    <col min="3" max="3" width="7.75" customWidth="1"/>
    <col min="4" max="4" width="5.625" customWidth="1"/>
    <col min="5" max="5" width="8.625" customWidth="1"/>
    <col min="6" max="6" width="5.625" customWidth="1"/>
    <col min="7" max="7" width="8.625" customWidth="1"/>
    <col min="8" max="8" width="5.625" customWidth="1"/>
    <col min="9" max="9" width="8.625" customWidth="1"/>
    <col min="10" max="10" width="6.875" customWidth="1"/>
    <col min="11" max="11" width="5.5" customWidth="1"/>
    <col min="12" max="12" width="10.75" customWidth="1"/>
    <col min="13" max="13" width="1.625" customWidth="1"/>
    <col min="14" max="15" width="7.875" customWidth="1"/>
    <col min="16" max="16" width="6.125" customWidth="1"/>
    <col min="18" max="18" width="5.875" customWidth="1"/>
    <col min="20" max="20" width="5.125" customWidth="1"/>
    <col min="22" max="22" width="6.25" customWidth="1"/>
    <col min="23" max="23" width="5.875" customWidth="1"/>
    <col min="24" max="24" width="6.25" customWidth="1"/>
    <col min="260" max="260" width="5.625" customWidth="1"/>
    <col min="261" max="261" width="7.875" customWidth="1"/>
    <col min="262" max="262" width="5.625" customWidth="1"/>
    <col min="263" max="263" width="7.875" customWidth="1"/>
    <col min="264" max="264" width="5.625" customWidth="1"/>
    <col min="265" max="265" width="7.875" customWidth="1"/>
    <col min="266" max="266" width="5.625" customWidth="1"/>
    <col min="267" max="267" width="7.875" customWidth="1"/>
    <col min="268" max="269" width="10.75" customWidth="1"/>
    <col min="516" max="516" width="5.625" customWidth="1"/>
    <col min="517" max="517" width="7.875" customWidth="1"/>
    <col min="518" max="518" width="5.625" customWidth="1"/>
    <col min="519" max="519" width="7.875" customWidth="1"/>
    <col min="520" max="520" width="5.625" customWidth="1"/>
    <col min="521" max="521" width="7.875" customWidth="1"/>
    <col min="522" max="522" width="5.625" customWidth="1"/>
    <col min="523" max="523" width="7.875" customWidth="1"/>
    <col min="524" max="525" width="10.75" customWidth="1"/>
    <col min="772" max="772" width="5.625" customWidth="1"/>
    <col min="773" max="773" width="7.875" customWidth="1"/>
    <col min="774" max="774" width="5.625" customWidth="1"/>
    <col min="775" max="775" width="7.875" customWidth="1"/>
    <col min="776" max="776" width="5.625" customWidth="1"/>
    <col min="777" max="777" width="7.875" customWidth="1"/>
    <col min="778" max="778" width="5.625" customWidth="1"/>
    <col min="779" max="779" width="7.875" customWidth="1"/>
    <col min="780" max="781" width="10.75" customWidth="1"/>
    <col min="1028" max="1028" width="5.625" customWidth="1"/>
    <col min="1029" max="1029" width="7.875" customWidth="1"/>
    <col min="1030" max="1030" width="5.625" customWidth="1"/>
    <col min="1031" max="1031" width="7.875" customWidth="1"/>
    <col min="1032" max="1032" width="5.625" customWidth="1"/>
    <col min="1033" max="1033" width="7.875" customWidth="1"/>
    <col min="1034" max="1034" width="5.625" customWidth="1"/>
    <col min="1035" max="1035" width="7.875" customWidth="1"/>
    <col min="1036" max="1037" width="10.75" customWidth="1"/>
    <col min="1284" max="1284" width="5.625" customWidth="1"/>
    <col min="1285" max="1285" width="7.875" customWidth="1"/>
    <col min="1286" max="1286" width="5.625" customWidth="1"/>
    <col min="1287" max="1287" width="7.875" customWidth="1"/>
    <col min="1288" max="1288" width="5.625" customWidth="1"/>
    <col min="1289" max="1289" width="7.875" customWidth="1"/>
    <col min="1290" max="1290" width="5.625" customWidth="1"/>
    <col min="1291" max="1291" width="7.875" customWidth="1"/>
    <col min="1292" max="1293" width="10.75" customWidth="1"/>
    <col min="1540" max="1540" width="5.625" customWidth="1"/>
    <col min="1541" max="1541" width="7.875" customWidth="1"/>
    <col min="1542" max="1542" width="5.625" customWidth="1"/>
    <col min="1543" max="1543" width="7.875" customWidth="1"/>
    <col min="1544" max="1544" width="5.625" customWidth="1"/>
    <col min="1545" max="1545" width="7.875" customWidth="1"/>
    <col min="1546" max="1546" width="5.625" customWidth="1"/>
    <col min="1547" max="1547" width="7.875" customWidth="1"/>
    <col min="1548" max="1549" width="10.75" customWidth="1"/>
    <col min="1796" max="1796" width="5.625" customWidth="1"/>
    <col min="1797" max="1797" width="7.875" customWidth="1"/>
    <col min="1798" max="1798" width="5.625" customWidth="1"/>
    <col min="1799" max="1799" width="7.875" customWidth="1"/>
    <col min="1800" max="1800" width="5.625" customWidth="1"/>
    <col min="1801" max="1801" width="7.875" customWidth="1"/>
    <col min="1802" max="1802" width="5.625" customWidth="1"/>
    <col min="1803" max="1803" width="7.875" customWidth="1"/>
    <col min="1804" max="1805" width="10.75" customWidth="1"/>
    <col min="2052" max="2052" width="5.625" customWidth="1"/>
    <col min="2053" max="2053" width="7.875" customWidth="1"/>
    <col min="2054" max="2054" width="5.625" customWidth="1"/>
    <col min="2055" max="2055" width="7.875" customWidth="1"/>
    <col min="2056" max="2056" width="5.625" customWidth="1"/>
    <col min="2057" max="2057" width="7.875" customWidth="1"/>
    <col min="2058" max="2058" width="5.625" customWidth="1"/>
    <col min="2059" max="2059" width="7.875" customWidth="1"/>
    <col min="2060" max="2061" width="10.75" customWidth="1"/>
    <col min="2308" max="2308" width="5.625" customWidth="1"/>
    <col min="2309" max="2309" width="7.875" customWidth="1"/>
    <col min="2310" max="2310" width="5.625" customWidth="1"/>
    <col min="2311" max="2311" width="7.875" customWidth="1"/>
    <col min="2312" max="2312" width="5.625" customWidth="1"/>
    <col min="2313" max="2313" width="7.875" customWidth="1"/>
    <col min="2314" max="2314" width="5.625" customWidth="1"/>
    <col min="2315" max="2315" width="7.875" customWidth="1"/>
    <col min="2316" max="2317" width="10.75" customWidth="1"/>
    <col min="2564" max="2564" width="5.625" customWidth="1"/>
    <col min="2565" max="2565" width="7.875" customWidth="1"/>
    <col min="2566" max="2566" width="5.625" customWidth="1"/>
    <col min="2567" max="2567" width="7.875" customWidth="1"/>
    <col min="2568" max="2568" width="5.625" customWidth="1"/>
    <col min="2569" max="2569" width="7.875" customWidth="1"/>
    <col min="2570" max="2570" width="5.625" customWidth="1"/>
    <col min="2571" max="2571" width="7.875" customWidth="1"/>
    <col min="2572" max="2573" width="10.75" customWidth="1"/>
    <col min="2820" max="2820" width="5.625" customWidth="1"/>
    <col min="2821" max="2821" width="7.875" customWidth="1"/>
    <col min="2822" max="2822" width="5.625" customWidth="1"/>
    <col min="2823" max="2823" width="7.875" customWidth="1"/>
    <col min="2824" max="2824" width="5.625" customWidth="1"/>
    <col min="2825" max="2825" width="7.875" customWidth="1"/>
    <col min="2826" max="2826" width="5.625" customWidth="1"/>
    <col min="2827" max="2827" width="7.875" customWidth="1"/>
    <col min="2828" max="2829" width="10.75" customWidth="1"/>
    <col min="3076" max="3076" width="5.625" customWidth="1"/>
    <col min="3077" max="3077" width="7.875" customWidth="1"/>
    <col min="3078" max="3078" width="5.625" customWidth="1"/>
    <col min="3079" max="3079" width="7.875" customWidth="1"/>
    <col min="3080" max="3080" width="5.625" customWidth="1"/>
    <col min="3081" max="3081" width="7.875" customWidth="1"/>
    <col min="3082" max="3082" width="5.625" customWidth="1"/>
    <col min="3083" max="3083" width="7.875" customWidth="1"/>
    <col min="3084" max="3085" width="10.75" customWidth="1"/>
    <col min="3332" max="3332" width="5.625" customWidth="1"/>
    <col min="3333" max="3333" width="7.875" customWidth="1"/>
    <col min="3334" max="3334" width="5.625" customWidth="1"/>
    <col min="3335" max="3335" width="7.875" customWidth="1"/>
    <col min="3336" max="3336" width="5.625" customWidth="1"/>
    <col min="3337" max="3337" width="7.875" customWidth="1"/>
    <col min="3338" max="3338" width="5.625" customWidth="1"/>
    <col min="3339" max="3339" width="7.875" customWidth="1"/>
    <col min="3340" max="3341" width="10.75" customWidth="1"/>
    <col min="3588" max="3588" width="5.625" customWidth="1"/>
    <col min="3589" max="3589" width="7.875" customWidth="1"/>
    <col min="3590" max="3590" width="5.625" customWidth="1"/>
    <col min="3591" max="3591" width="7.875" customWidth="1"/>
    <col min="3592" max="3592" width="5.625" customWidth="1"/>
    <col min="3593" max="3593" width="7.875" customWidth="1"/>
    <col min="3594" max="3594" width="5.625" customWidth="1"/>
    <col min="3595" max="3595" width="7.875" customWidth="1"/>
    <col min="3596" max="3597" width="10.75" customWidth="1"/>
    <col min="3844" max="3844" width="5.625" customWidth="1"/>
    <col min="3845" max="3845" width="7.875" customWidth="1"/>
    <col min="3846" max="3846" width="5.625" customWidth="1"/>
    <col min="3847" max="3847" width="7.875" customWidth="1"/>
    <col min="3848" max="3848" width="5.625" customWidth="1"/>
    <col min="3849" max="3849" width="7.875" customWidth="1"/>
    <col min="3850" max="3850" width="5.625" customWidth="1"/>
    <col min="3851" max="3851" width="7.875" customWidth="1"/>
    <col min="3852" max="3853" width="10.75" customWidth="1"/>
    <col min="4100" max="4100" width="5.625" customWidth="1"/>
    <col min="4101" max="4101" width="7.875" customWidth="1"/>
    <col min="4102" max="4102" width="5.625" customWidth="1"/>
    <col min="4103" max="4103" width="7.875" customWidth="1"/>
    <col min="4104" max="4104" width="5.625" customWidth="1"/>
    <col min="4105" max="4105" width="7.875" customWidth="1"/>
    <col min="4106" max="4106" width="5.625" customWidth="1"/>
    <col min="4107" max="4107" width="7.875" customWidth="1"/>
    <col min="4108" max="4109" width="10.75" customWidth="1"/>
    <col min="4356" max="4356" width="5.625" customWidth="1"/>
    <col min="4357" max="4357" width="7.875" customWidth="1"/>
    <col min="4358" max="4358" width="5.625" customWidth="1"/>
    <col min="4359" max="4359" width="7.875" customWidth="1"/>
    <col min="4360" max="4360" width="5.625" customWidth="1"/>
    <col min="4361" max="4361" width="7.875" customWidth="1"/>
    <col min="4362" max="4362" width="5.625" customWidth="1"/>
    <col min="4363" max="4363" width="7.875" customWidth="1"/>
    <col min="4364" max="4365" width="10.75" customWidth="1"/>
    <col min="4612" max="4612" width="5.625" customWidth="1"/>
    <col min="4613" max="4613" width="7.875" customWidth="1"/>
    <col min="4614" max="4614" width="5.625" customWidth="1"/>
    <col min="4615" max="4615" width="7.875" customWidth="1"/>
    <col min="4616" max="4616" width="5.625" customWidth="1"/>
    <col min="4617" max="4617" width="7.875" customWidth="1"/>
    <col min="4618" max="4618" width="5.625" customWidth="1"/>
    <col min="4619" max="4619" width="7.875" customWidth="1"/>
    <col min="4620" max="4621" width="10.75" customWidth="1"/>
    <col min="4868" max="4868" width="5.625" customWidth="1"/>
    <col min="4869" max="4869" width="7.875" customWidth="1"/>
    <col min="4870" max="4870" width="5.625" customWidth="1"/>
    <col min="4871" max="4871" width="7.875" customWidth="1"/>
    <col min="4872" max="4872" width="5.625" customWidth="1"/>
    <col min="4873" max="4873" width="7.875" customWidth="1"/>
    <col min="4874" max="4874" width="5.625" customWidth="1"/>
    <col min="4875" max="4875" width="7.875" customWidth="1"/>
    <col min="4876" max="4877" width="10.75" customWidth="1"/>
    <col min="5124" max="5124" width="5.625" customWidth="1"/>
    <col min="5125" max="5125" width="7.875" customWidth="1"/>
    <col min="5126" max="5126" width="5.625" customWidth="1"/>
    <col min="5127" max="5127" width="7.875" customWidth="1"/>
    <col min="5128" max="5128" width="5.625" customWidth="1"/>
    <col min="5129" max="5129" width="7.875" customWidth="1"/>
    <col min="5130" max="5130" width="5.625" customWidth="1"/>
    <col min="5131" max="5131" width="7.875" customWidth="1"/>
    <col min="5132" max="5133" width="10.75" customWidth="1"/>
    <col min="5380" max="5380" width="5.625" customWidth="1"/>
    <col min="5381" max="5381" width="7.875" customWidth="1"/>
    <col min="5382" max="5382" width="5.625" customWidth="1"/>
    <col min="5383" max="5383" width="7.875" customWidth="1"/>
    <col min="5384" max="5384" width="5.625" customWidth="1"/>
    <col min="5385" max="5385" width="7.875" customWidth="1"/>
    <col min="5386" max="5386" width="5.625" customWidth="1"/>
    <col min="5387" max="5387" width="7.875" customWidth="1"/>
    <col min="5388" max="5389" width="10.75" customWidth="1"/>
    <col min="5636" max="5636" width="5.625" customWidth="1"/>
    <col min="5637" max="5637" width="7.875" customWidth="1"/>
    <col min="5638" max="5638" width="5.625" customWidth="1"/>
    <col min="5639" max="5639" width="7.875" customWidth="1"/>
    <col min="5640" max="5640" width="5.625" customWidth="1"/>
    <col min="5641" max="5641" width="7.875" customWidth="1"/>
    <col min="5642" max="5642" width="5.625" customWidth="1"/>
    <col min="5643" max="5643" width="7.875" customWidth="1"/>
    <col min="5644" max="5645" width="10.75" customWidth="1"/>
    <col min="5892" max="5892" width="5.625" customWidth="1"/>
    <col min="5893" max="5893" width="7.875" customWidth="1"/>
    <col min="5894" max="5894" width="5.625" customWidth="1"/>
    <col min="5895" max="5895" width="7.875" customWidth="1"/>
    <col min="5896" max="5896" width="5.625" customWidth="1"/>
    <col min="5897" max="5897" width="7.875" customWidth="1"/>
    <col min="5898" max="5898" width="5.625" customWidth="1"/>
    <col min="5899" max="5899" width="7.875" customWidth="1"/>
    <col min="5900" max="5901" width="10.75" customWidth="1"/>
    <col min="6148" max="6148" width="5.625" customWidth="1"/>
    <col min="6149" max="6149" width="7.875" customWidth="1"/>
    <col min="6150" max="6150" width="5.625" customWidth="1"/>
    <col min="6151" max="6151" width="7.875" customWidth="1"/>
    <col min="6152" max="6152" width="5.625" customWidth="1"/>
    <col min="6153" max="6153" width="7.875" customWidth="1"/>
    <col min="6154" max="6154" width="5.625" customWidth="1"/>
    <col min="6155" max="6155" width="7.875" customWidth="1"/>
    <col min="6156" max="6157" width="10.75" customWidth="1"/>
    <col min="6404" max="6404" width="5.625" customWidth="1"/>
    <col min="6405" max="6405" width="7.875" customWidth="1"/>
    <col min="6406" max="6406" width="5.625" customWidth="1"/>
    <col min="6407" max="6407" width="7.875" customWidth="1"/>
    <col min="6408" max="6408" width="5.625" customWidth="1"/>
    <col min="6409" max="6409" width="7.875" customWidth="1"/>
    <col min="6410" max="6410" width="5.625" customWidth="1"/>
    <col min="6411" max="6411" width="7.875" customWidth="1"/>
    <col min="6412" max="6413" width="10.75" customWidth="1"/>
    <col min="6660" max="6660" width="5.625" customWidth="1"/>
    <col min="6661" max="6661" width="7.875" customWidth="1"/>
    <col min="6662" max="6662" width="5.625" customWidth="1"/>
    <col min="6663" max="6663" width="7.875" customWidth="1"/>
    <col min="6664" max="6664" width="5.625" customWidth="1"/>
    <col min="6665" max="6665" width="7.875" customWidth="1"/>
    <col min="6666" max="6666" width="5.625" customWidth="1"/>
    <col min="6667" max="6667" width="7.875" customWidth="1"/>
    <col min="6668" max="6669" width="10.75" customWidth="1"/>
    <col min="6916" max="6916" width="5.625" customWidth="1"/>
    <col min="6917" max="6917" width="7.875" customWidth="1"/>
    <col min="6918" max="6918" width="5.625" customWidth="1"/>
    <col min="6919" max="6919" width="7.875" customWidth="1"/>
    <col min="6920" max="6920" width="5.625" customWidth="1"/>
    <col min="6921" max="6921" width="7.875" customWidth="1"/>
    <col min="6922" max="6922" width="5.625" customWidth="1"/>
    <col min="6923" max="6923" width="7.875" customWidth="1"/>
    <col min="6924" max="6925" width="10.75" customWidth="1"/>
    <col min="7172" max="7172" width="5.625" customWidth="1"/>
    <col min="7173" max="7173" width="7.875" customWidth="1"/>
    <col min="7174" max="7174" width="5.625" customWidth="1"/>
    <col min="7175" max="7175" width="7.875" customWidth="1"/>
    <col min="7176" max="7176" width="5.625" customWidth="1"/>
    <col min="7177" max="7177" width="7.875" customWidth="1"/>
    <col min="7178" max="7178" width="5.625" customWidth="1"/>
    <col min="7179" max="7179" width="7.875" customWidth="1"/>
    <col min="7180" max="7181" width="10.75" customWidth="1"/>
    <col min="7428" max="7428" width="5.625" customWidth="1"/>
    <col min="7429" max="7429" width="7.875" customWidth="1"/>
    <col min="7430" max="7430" width="5.625" customWidth="1"/>
    <col min="7431" max="7431" width="7.875" customWidth="1"/>
    <col min="7432" max="7432" width="5.625" customWidth="1"/>
    <col min="7433" max="7433" width="7.875" customWidth="1"/>
    <col min="7434" max="7434" width="5.625" customWidth="1"/>
    <col min="7435" max="7435" width="7.875" customWidth="1"/>
    <col min="7436" max="7437" width="10.75" customWidth="1"/>
    <col min="7684" max="7684" width="5.625" customWidth="1"/>
    <col min="7685" max="7685" width="7.875" customWidth="1"/>
    <col min="7686" max="7686" width="5.625" customWidth="1"/>
    <col min="7687" max="7687" width="7.875" customWidth="1"/>
    <col min="7688" max="7688" width="5.625" customWidth="1"/>
    <col min="7689" max="7689" width="7.875" customWidth="1"/>
    <col min="7690" max="7690" width="5.625" customWidth="1"/>
    <col min="7691" max="7691" width="7.875" customWidth="1"/>
    <col min="7692" max="7693" width="10.75" customWidth="1"/>
    <col min="7940" max="7940" width="5.625" customWidth="1"/>
    <col min="7941" max="7941" width="7.875" customWidth="1"/>
    <col min="7942" max="7942" width="5.625" customWidth="1"/>
    <col min="7943" max="7943" width="7.875" customWidth="1"/>
    <col min="7944" max="7944" width="5.625" customWidth="1"/>
    <col min="7945" max="7945" width="7.875" customWidth="1"/>
    <col min="7946" max="7946" width="5.625" customWidth="1"/>
    <col min="7947" max="7947" width="7.875" customWidth="1"/>
    <col min="7948" max="7949" width="10.75" customWidth="1"/>
    <col min="8196" max="8196" width="5.625" customWidth="1"/>
    <col min="8197" max="8197" width="7.875" customWidth="1"/>
    <col min="8198" max="8198" width="5.625" customWidth="1"/>
    <col min="8199" max="8199" width="7.875" customWidth="1"/>
    <col min="8200" max="8200" width="5.625" customWidth="1"/>
    <col min="8201" max="8201" width="7.875" customWidth="1"/>
    <col min="8202" max="8202" width="5.625" customWidth="1"/>
    <col min="8203" max="8203" width="7.875" customWidth="1"/>
    <col min="8204" max="8205" width="10.75" customWidth="1"/>
    <col min="8452" max="8452" width="5.625" customWidth="1"/>
    <col min="8453" max="8453" width="7.875" customWidth="1"/>
    <col min="8454" max="8454" width="5.625" customWidth="1"/>
    <col min="8455" max="8455" width="7.875" customWidth="1"/>
    <col min="8456" max="8456" width="5.625" customWidth="1"/>
    <col min="8457" max="8457" width="7.875" customWidth="1"/>
    <col min="8458" max="8458" width="5.625" customWidth="1"/>
    <col min="8459" max="8459" width="7.875" customWidth="1"/>
    <col min="8460" max="8461" width="10.75" customWidth="1"/>
    <col min="8708" max="8708" width="5.625" customWidth="1"/>
    <col min="8709" max="8709" width="7.875" customWidth="1"/>
    <col min="8710" max="8710" width="5.625" customWidth="1"/>
    <col min="8711" max="8711" width="7.875" customWidth="1"/>
    <col min="8712" max="8712" width="5.625" customWidth="1"/>
    <col min="8713" max="8713" width="7.875" customWidth="1"/>
    <col min="8714" max="8714" width="5.625" customWidth="1"/>
    <col min="8715" max="8715" width="7.875" customWidth="1"/>
    <col min="8716" max="8717" width="10.75" customWidth="1"/>
    <col min="8964" max="8964" width="5.625" customWidth="1"/>
    <col min="8965" max="8965" width="7.875" customWidth="1"/>
    <col min="8966" max="8966" width="5.625" customWidth="1"/>
    <col min="8967" max="8967" width="7.875" customWidth="1"/>
    <col min="8968" max="8968" width="5.625" customWidth="1"/>
    <col min="8969" max="8969" width="7.875" customWidth="1"/>
    <col min="8970" max="8970" width="5.625" customWidth="1"/>
    <col min="8971" max="8971" width="7.875" customWidth="1"/>
    <col min="8972" max="8973" width="10.75" customWidth="1"/>
    <col min="9220" max="9220" width="5.625" customWidth="1"/>
    <col min="9221" max="9221" width="7.875" customWidth="1"/>
    <col min="9222" max="9222" width="5.625" customWidth="1"/>
    <col min="9223" max="9223" width="7.875" customWidth="1"/>
    <col min="9224" max="9224" width="5.625" customWidth="1"/>
    <col min="9225" max="9225" width="7.875" customWidth="1"/>
    <col min="9226" max="9226" width="5.625" customWidth="1"/>
    <col min="9227" max="9227" width="7.875" customWidth="1"/>
    <col min="9228" max="9229" width="10.75" customWidth="1"/>
    <col min="9476" max="9476" width="5.625" customWidth="1"/>
    <col min="9477" max="9477" width="7.875" customWidth="1"/>
    <col min="9478" max="9478" width="5.625" customWidth="1"/>
    <col min="9479" max="9479" width="7.875" customWidth="1"/>
    <col min="9480" max="9480" width="5.625" customWidth="1"/>
    <col min="9481" max="9481" width="7.875" customWidth="1"/>
    <col min="9482" max="9482" width="5.625" customWidth="1"/>
    <col min="9483" max="9483" width="7.875" customWidth="1"/>
    <col min="9484" max="9485" width="10.75" customWidth="1"/>
    <col min="9732" max="9732" width="5.625" customWidth="1"/>
    <col min="9733" max="9733" width="7.875" customWidth="1"/>
    <col min="9734" max="9734" width="5.625" customWidth="1"/>
    <col min="9735" max="9735" width="7.875" customWidth="1"/>
    <col min="9736" max="9736" width="5.625" customWidth="1"/>
    <col min="9737" max="9737" width="7.875" customWidth="1"/>
    <col min="9738" max="9738" width="5.625" customWidth="1"/>
    <col min="9739" max="9739" width="7.875" customWidth="1"/>
    <col min="9740" max="9741" width="10.75" customWidth="1"/>
    <col min="9988" max="9988" width="5.625" customWidth="1"/>
    <col min="9989" max="9989" width="7.875" customWidth="1"/>
    <col min="9990" max="9990" width="5.625" customWidth="1"/>
    <col min="9991" max="9991" width="7.875" customWidth="1"/>
    <col min="9992" max="9992" width="5.625" customWidth="1"/>
    <col min="9993" max="9993" width="7.875" customWidth="1"/>
    <col min="9994" max="9994" width="5.625" customWidth="1"/>
    <col min="9995" max="9995" width="7.875" customWidth="1"/>
    <col min="9996" max="9997" width="10.75" customWidth="1"/>
    <col min="10244" max="10244" width="5.625" customWidth="1"/>
    <col min="10245" max="10245" width="7.875" customWidth="1"/>
    <col min="10246" max="10246" width="5.625" customWidth="1"/>
    <col min="10247" max="10247" width="7.875" customWidth="1"/>
    <col min="10248" max="10248" width="5.625" customWidth="1"/>
    <col min="10249" max="10249" width="7.875" customWidth="1"/>
    <col min="10250" max="10250" width="5.625" customWidth="1"/>
    <col min="10251" max="10251" width="7.875" customWidth="1"/>
    <col min="10252" max="10253" width="10.75" customWidth="1"/>
    <col min="10500" max="10500" width="5.625" customWidth="1"/>
    <col min="10501" max="10501" width="7.875" customWidth="1"/>
    <col min="10502" max="10502" width="5.625" customWidth="1"/>
    <col min="10503" max="10503" width="7.875" customWidth="1"/>
    <col min="10504" max="10504" width="5.625" customWidth="1"/>
    <col min="10505" max="10505" width="7.875" customWidth="1"/>
    <col min="10506" max="10506" width="5.625" customWidth="1"/>
    <col min="10507" max="10507" width="7.875" customWidth="1"/>
    <col min="10508" max="10509" width="10.75" customWidth="1"/>
    <col min="10756" max="10756" width="5.625" customWidth="1"/>
    <col min="10757" max="10757" width="7.875" customWidth="1"/>
    <col min="10758" max="10758" width="5.625" customWidth="1"/>
    <col min="10759" max="10759" width="7.875" customWidth="1"/>
    <col min="10760" max="10760" width="5.625" customWidth="1"/>
    <col min="10761" max="10761" width="7.875" customWidth="1"/>
    <col min="10762" max="10762" width="5.625" customWidth="1"/>
    <col min="10763" max="10763" width="7.875" customWidth="1"/>
    <col min="10764" max="10765" width="10.75" customWidth="1"/>
    <col min="11012" max="11012" width="5.625" customWidth="1"/>
    <col min="11013" max="11013" width="7.875" customWidth="1"/>
    <col min="11014" max="11014" width="5.625" customWidth="1"/>
    <col min="11015" max="11015" width="7.875" customWidth="1"/>
    <col min="11016" max="11016" width="5.625" customWidth="1"/>
    <col min="11017" max="11017" width="7.875" customWidth="1"/>
    <col min="11018" max="11018" width="5.625" customWidth="1"/>
    <col min="11019" max="11019" width="7.875" customWidth="1"/>
    <col min="11020" max="11021" width="10.75" customWidth="1"/>
    <col min="11268" max="11268" width="5.625" customWidth="1"/>
    <col min="11269" max="11269" width="7.875" customWidth="1"/>
    <col min="11270" max="11270" width="5.625" customWidth="1"/>
    <col min="11271" max="11271" width="7.875" customWidth="1"/>
    <col min="11272" max="11272" width="5.625" customWidth="1"/>
    <col min="11273" max="11273" width="7.875" customWidth="1"/>
    <col min="11274" max="11274" width="5.625" customWidth="1"/>
    <col min="11275" max="11275" width="7.875" customWidth="1"/>
    <col min="11276" max="11277" width="10.75" customWidth="1"/>
    <col min="11524" max="11524" width="5.625" customWidth="1"/>
    <col min="11525" max="11525" width="7.875" customWidth="1"/>
    <col min="11526" max="11526" width="5.625" customWidth="1"/>
    <col min="11527" max="11527" width="7.875" customWidth="1"/>
    <col min="11528" max="11528" width="5.625" customWidth="1"/>
    <col min="11529" max="11529" width="7.875" customWidth="1"/>
    <col min="11530" max="11530" width="5.625" customWidth="1"/>
    <col min="11531" max="11531" width="7.875" customWidth="1"/>
    <col min="11532" max="11533" width="10.75" customWidth="1"/>
    <col min="11780" max="11780" width="5.625" customWidth="1"/>
    <col min="11781" max="11781" width="7.875" customWidth="1"/>
    <col min="11782" max="11782" width="5.625" customWidth="1"/>
    <col min="11783" max="11783" width="7.875" customWidth="1"/>
    <col min="11784" max="11784" width="5.625" customWidth="1"/>
    <col min="11785" max="11785" width="7.875" customWidth="1"/>
    <col min="11786" max="11786" width="5.625" customWidth="1"/>
    <col min="11787" max="11787" width="7.875" customWidth="1"/>
    <col min="11788" max="11789" width="10.75" customWidth="1"/>
    <col min="12036" max="12036" width="5.625" customWidth="1"/>
    <col min="12037" max="12037" width="7.875" customWidth="1"/>
    <col min="12038" max="12038" width="5.625" customWidth="1"/>
    <col min="12039" max="12039" width="7.875" customWidth="1"/>
    <col min="12040" max="12040" width="5.625" customWidth="1"/>
    <col min="12041" max="12041" width="7.875" customWidth="1"/>
    <col min="12042" max="12042" width="5.625" customWidth="1"/>
    <col min="12043" max="12043" width="7.875" customWidth="1"/>
    <col min="12044" max="12045" width="10.75" customWidth="1"/>
    <col min="12292" max="12292" width="5.625" customWidth="1"/>
    <col min="12293" max="12293" width="7.875" customWidth="1"/>
    <col min="12294" max="12294" width="5.625" customWidth="1"/>
    <col min="12295" max="12295" width="7.875" customWidth="1"/>
    <col min="12296" max="12296" width="5.625" customWidth="1"/>
    <col min="12297" max="12297" width="7.875" customWidth="1"/>
    <col min="12298" max="12298" width="5.625" customWidth="1"/>
    <col min="12299" max="12299" width="7.875" customWidth="1"/>
    <col min="12300" max="12301" width="10.75" customWidth="1"/>
    <col min="12548" max="12548" width="5.625" customWidth="1"/>
    <col min="12549" max="12549" width="7.875" customWidth="1"/>
    <col min="12550" max="12550" width="5.625" customWidth="1"/>
    <col min="12551" max="12551" width="7.875" customWidth="1"/>
    <col min="12552" max="12552" width="5.625" customWidth="1"/>
    <col min="12553" max="12553" width="7.875" customWidth="1"/>
    <col min="12554" max="12554" width="5.625" customWidth="1"/>
    <col min="12555" max="12555" width="7.875" customWidth="1"/>
    <col min="12556" max="12557" width="10.75" customWidth="1"/>
    <col min="12804" max="12804" width="5.625" customWidth="1"/>
    <col min="12805" max="12805" width="7.875" customWidth="1"/>
    <col min="12806" max="12806" width="5.625" customWidth="1"/>
    <col min="12807" max="12807" width="7.875" customWidth="1"/>
    <col min="12808" max="12808" width="5.625" customWidth="1"/>
    <col min="12809" max="12809" width="7.875" customWidth="1"/>
    <col min="12810" max="12810" width="5.625" customWidth="1"/>
    <col min="12811" max="12811" width="7.875" customWidth="1"/>
    <col min="12812" max="12813" width="10.75" customWidth="1"/>
    <col min="13060" max="13060" width="5.625" customWidth="1"/>
    <col min="13061" max="13061" width="7.875" customWidth="1"/>
    <col min="13062" max="13062" width="5.625" customWidth="1"/>
    <col min="13063" max="13063" width="7.875" customWidth="1"/>
    <col min="13064" max="13064" width="5.625" customWidth="1"/>
    <col min="13065" max="13065" width="7.875" customWidth="1"/>
    <col min="13066" max="13066" width="5.625" customWidth="1"/>
    <col min="13067" max="13067" width="7.875" customWidth="1"/>
    <col min="13068" max="13069" width="10.75" customWidth="1"/>
    <col min="13316" max="13316" width="5.625" customWidth="1"/>
    <col min="13317" max="13317" width="7.875" customWidth="1"/>
    <col min="13318" max="13318" width="5.625" customWidth="1"/>
    <col min="13319" max="13319" width="7.875" customWidth="1"/>
    <col min="13320" max="13320" width="5.625" customWidth="1"/>
    <col min="13321" max="13321" width="7.875" customWidth="1"/>
    <col min="13322" max="13322" width="5.625" customWidth="1"/>
    <col min="13323" max="13323" width="7.875" customWidth="1"/>
    <col min="13324" max="13325" width="10.75" customWidth="1"/>
    <col min="13572" max="13572" width="5.625" customWidth="1"/>
    <col min="13573" max="13573" width="7.875" customWidth="1"/>
    <col min="13574" max="13574" width="5.625" customWidth="1"/>
    <col min="13575" max="13575" width="7.875" customWidth="1"/>
    <col min="13576" max="13576" width="5.625" customWidth="1"/>
    <col min="13577" max="13577" width="7.875" customWidth="1"/>
    <col min="13578" max="13578" width="5.625" customWidth="1"/>
    <col min="13579" max="13579" width="7.875" customWidth="1"/>
    <col min="13580" max="13581" width="10.75" customWidth="1"/>
    <col min="13828" max="13828" width="5.625" customWidth="1"/>
    <col min="13829" max="13829" width="7.875" customWidth="1"/>
    <col min="13830" max="13830" width="5.625" customWidth="1"/>
    <col min="13831" max="13831" width="7.875" customWidth="1"/>
    <col min="13832" max="13832" width="5.625" customWidth="1"/>
    <col min="13833" max="13833" width="7.875" customWidth="1"/>
    <col min="13834" max="13834" width="5.625" customWidth="1"/>
    <col min="13835" max="13835" width="7.875" customWidth="1"/>
    <col min="13836" max="13837" width="10.75" customWidth="1"/>
    <col min="14084" max="14084" width="5.625" customWidth="1"/>
    <col min="14085" max="14085" width="7.875" customWidth="1"/>
    <col min="14086" max="14086" width="5.625" customWidth="1"/>
    <col min="14087" max="14087" width="7.875" customWidth="1"/>
    <col min="14088" max="14088" width="5.625" customWidth="1"/>
    <col min="14089" max="14089" width="7.875" customWidth="1"/>
    <col min="14090" max="14090" width="5.625" customWidth="1"/>
    <col min="14091" max="14091" width="7.875" customWidth="1"/>
    <col min="14092" max="14093" width="10.75" customWidth="1"/>
    <col min="14340" max="14340" width="5.625" customWidth="1"/>
    <col min="14341" max="14341" width="7.875" customWidth="1"/>
    <col min="14342" max="14342" width="5.625" customWidth="1"/>
    <col min="14343" max="14343" width="7.875" customWidth="1"/>
    <col min="14344" max="14344" width="5.625" customWidth="1"/>
    <col min="14345" max="14345" width="7.875" customWidth="1"/>
    <col min="14346" max="14346" width="5.625" customWidth="1"/>
    <col min="14347" max="14347" width="7.875" customWidth="1"/>
    <col min="14348" max="14349" width="10.75" customWidth="1"/>
    <col min="14596" max="14596" width="5.625" customWidth="1"/>
    <col min="14597" max="14597" width="7.875" customWidth="1"/>
    <col min="14598" max="14598" width="5.625" customWidth="1"/>
    <col min="14599" max="14599" width="7.875" customWidth="1"/>
    <col min="14600" max="14600" width="5.625" customWidth="1"/>
    <col min="14601" max="14601" width="7.875" customWidth="1"/>
    <col min="14602" max="14602" width="5.625" customWidth="1"/>
    <col min="14603" max="14603" width="7.875" customWidth="1"/>
    <col min="14604" max="14605" width="10.75" customWidth="1"/>
    <col min="14852" max="14852" width="5.625" customWidth="1"/>
    <col min="14853" max="14853" width="7.875" customWidth="1"/>
    <col min="14854" max="14854" width="5.625" customWidth="1"/>
    <col min="14855" max="14855" width="7.875" customWidth="1"/>
    <col min="14856" max="14856" width="5.625" customWidth="1"/>
    <col min="14857" max="14857" width="7.875" customWidth="1"/>
    <col min="14858" max="14858" width="5.625" customWidth="1"/>
    <col min="14859" max="14859" width="7.875" customWidth="1"/>
    <col min="14860" max="14861" width="10.75" customWidth="1"/>
    <col min="15108" max="15108" width="5.625" customWidth="1"/>
    <col min="15109" max="15109" width="7.875" customWidth="1"/>
    <col min="15110" max="15110" width="5.625" customWidth="1"/>
    <col min="15111" max="15111" width="7.875" customWidth="1"/>
    <col min="15112" max="15112" width="5.625" customWidth="1"/>
    <col min="15113" max="15113" width="7.875" customWidth="1"/>
    <col min="15114" max="15114" width="5.625" customWidth="1"/>
    <col min="15115" max="15115" width="7.875" customWidth="1"/>
    <col min="15116" max="15117" width="10.75" customWidth="1"/>
    <col min="15364" max="15364" width="5.625" customWidth="1"/>
    <col min="15365" max="15365" width="7.875" customWidth="1"/>
    <col min="15366" max="15366" width="5.625" customWidth="1"/>
    <col min="15367" max="15367" width="7.875" customWidth="1"/>
    <col min="15368" max="15368" width="5.625" customWidth="1"/>
    <col min="15369" max="15369" width="7.875" customWidth="1"/>
    <col min="15370" max="15370" width="5.625" customWidth="1"/>
    <col min="15371" max="15371" width="7.875" customWidth="1"/>
    <col min="15372" max="15373" width="10.75" customWidth="1"/>
    <col min="15620" max="15620" width="5.625" customWidth="1"/>
    <col min="15621" max="15621" width="7.875" customWidth="1"/>
    <col min="15622" max="15622" width="5.625" customWidth="1"/>
    <col min="15623" max="15623" width="7.875" customWidth="1"/>
    <col min="15624" max="15624" width="5.625" customWidth="1"/>
    <col min="15625" max="15625" width="7.875" customWidth="1"/>
    <col min="15626" max="15626" width="5.625" customWidth="1"/>
    <col min="15627" max="15627" width="7.875" customWidth="1"/>
    <col min="15628" max="15629" width="10.75" customWidth="1"/>
    <col min="15876" max="15876" width="5.625" customWidth="1"/>
    <col min="15877" max="15877" width="7.875" customWidth="1"/>
    <col min="15878" max="15878" width="5.625" customWidth="1"/>
    <col min="15879" max="15879" width="7.875" customWidth="1"/>
    <col min="15880" max="15880" width="5.625" customWidth="1"/>
    <col min="15881" max="15881" width="7.875" customWidth="1"/>
    <col min="15882" max="15882" width="5.625" customWidth="1"/>
    <col min="15883" max="15883" width="7.875" customWidth="1"/>
    <col min="15884" max="15885" width="10.75" customWidth="1"/>
    <col min="16132" max="16132" width="5.625" customWidth="1"/>
    <col min="16133" max="16133" width="7.875" customWidth="1"/>
    <col min="16134" max="16134" width="5.625" customWidth="1"/>
    <col min="16135" max="16135" width="7.875" customWidth="1"/>
    <col min="16136" max="16136" width="5.625" customWidth="1"/>
    <col min="16137" max="16137" width="7.875" customWidth="1"/>
    <col min="16138" max="16138" width="5.625" customWidth="1"/>
    <col min="16139" max="16139" width="7.875" customWidth="1"/>
    <col min="16140" max="16141" width="10.75" customWidth="1"/>
  </cols>
  <sheetData>
    <row r="1" spans="2:24" ht="22.5" customHeight="1">
      <c r="B1" s="549" t="s">
        <v>1552</v>
      </c>
      <c r="C1" s="549"/>
      <c r="D1" s="549"/>
      <c r="E1" s="549"/>
      <c r="F1" s="549"/>
      <c r="G1" s="549"/>
      <c r="H1" s="549"/>
      <c r="I1" s="549"/>
      <c r="J1" s="549"/>
      <c r="K1" s="549"/>
      <c r="L1" s="549"/>
      <c r="M1" s="549"/>
      <c r="N1" s="549"/>
      <c r="O1" s="549"/>
      <c r="P1" s="549"/>
      <c r="Q1" s="549"/>
      <c r="R1" s="549"/>
      <c r="S1" s="549"/>
      <c r="T1" s="549"/>
      <c r="U1" s="549"/>
      <c r="V1" s="549"/>
      <c r="W1" s="549"/>
      <c r="X1" s="549"/>
    </row>
    <row r="2" spans="2:24" ht="22.5" customHeight="1">
      <c r="B2" s="549"/>
      <c r="C2" s="549"/>
      <c r="D2" s="549"/>
      <c r="E2" s="549"/>
      <c r="F2" s="549"/>
      <c r="G2" s="549"/>
      <c r="H2" s="549"/>
      <c r="I2" s="549"/>
      <c r="J2" s="549"/>
      <c r="K2" s="549"/>
      <c r="L2" s="549"/>
      <c r="M2" s="549"/>
      <c r="N2" s="549"/>
      <c r="O2" s="549"/>
      <c r="P2" s="549"/>
      <c r="Q2" s="549"/>
      <c r="R2" s="549"/>
      <c r="S2" s="549"/>
      <c r="T2" s="549"/>
      <c r="U2" s="549"/>
      <c r="V2" s="549"/>
      <c r="W2" s="549"/>
      <c r="X2" s="549"/>
    </row>
    <row r="3" spans="2:24" ht="18.75" customHeight="1">
      <c r="B3" s="550" t="s">
        <v>1613</v>
      </c>
      <c r="C3" s="550"/>
      <c r="D3" s="550"/>
      <c r="E3" s="550"/>
      <c r="F3" s="550"/>
      <c r="G3" s="550"/>
      <c r="H3" s="550"/>
      <c r="I3" s="550"/>
      <c r="J3" s="550"/>
      <c r="K3" s="550"/>
      <c r="L3" s="550"/>
      <c r="M3" s="550"/>
      <c r="N3" s="550"/>
      <c r="O3" s="550"/>
      <c r="P3" s="550"/>
      <c r="Q3" s="550"/>
      <c r="R3" s="550"/>
      <c r="S3" s="550"/>
      <c r="T3" s="550"/>
      <c r="U3" s="550"/>
      <c r="V3" s="550"/>
      <c r="W3" s="550"/>
      <c r="X3" s="550"/>
    </row>
    <row r="4" spans="2:24" ht="13.5">
      <c r="B4" s="550"/>
      <c r="C4" s="550"/>
      <c r="D4" s="550"/>
      <c r="E4" s="550"/>
      <c r="F4" s="550"/>
      <c r="G4" s="550"/>
      <c r="H4" s="550"/>
      <c r="I4" s="550"/>
      <c r="J4" s="550"/>
      <c r="K4" s="550"/>
      <c r="L4" s="550"/>
      <c r="M4" s="550"/>
      <c r="N4" s="550"/>
      <c r="O4" s="550"/>
      <c r="P4" s="550"/>
      <c r="Q4" s="550"/>
      <c r="R4" s="550"/>
      <c r="S4" s="550"/>
      <c r="T4" s="550"/>
      <c r="U4" s="550"/>
      <c r="V4" s="550"/>
      <c r="W4" s="550"/>
      <c r="X4" s="550"/>
    </row>
    <row r="5" spans="2:24" ht="21" customHeight="1" thickBot="1">
      <c r="B5" s="386"/>
      <c r="C5" s="385"/>
      <c r="D5" s="385"/>
      <c r="E5" s="385"/>
      <c r="F5" s="385"/>
      <c r="G5" s="385"/>
      <c r="H5" s="385"/>
      <c r="I5" s="385"/>
      <c r="J5" s="385"/>
      <c r="K5" s="385"/>
      <c r="L5" s="385"/>
      <c r="M5" s="385"/>
      <c r="N5" s="552"/>
      <c r="O5" s="552"/>
      <c r="P5" s="552"/>
      <c r="Q5" s="552"/>
      <c r="R5" s="552"/>
      <c r="S5" s="552"/>
      <c r="T5" s="552"/>
      <c r="U5" s="552"/>
      <c r="V5" s="552"/>
      <c r="W5" s="552"/>
      <c r="X5" s="552"/>
    </row>
    <row r="6" spans="2:24" ht="18.600000000000001" customHeight="1">
      <c r="B6" s="595" t="s">
        <v>1603</v>
      </c>
      <c r="C6" s="596"/>
      <c r="D6" s="472" t="str">
        <f>B8</f>
        <v>フレンズプラス</v>
      </c>
      <c r="E6" s="557"/>
      <c r="F6" s="472" t="str">
        <f>B12</f>
        <v>JACK他</v>
      </c>
      <c r="G6" s="473"/>
      <c r="H6" s="557" t="str">
        <f>B16</f>
        <v>トミーと仲間達</v>
      </c>
      <c r="I6" s="473"/>
      <c r="J6" s="472" t="s">
        <v>903</v>
      </c>
      <c r="K6" s="473"/>
      <c r="L6" s="472" t="s">
        <v>896</v>
      </c>
      <c r="M6" s="337"/>
      <c r="N6" s="584" t="s">
        <v>1612</v>
      </c>
      <c r="O6" s="585"/>
      <c r="P6" s="472" t="str">
        <f>N8</f>
        <v>フレンズプラス</v>
      </c>
      <c r="Q6" s="557"/>
      <c r="R6" s="472" t="str">
        <f>N12</f>
        <v>ゴローズ</v>
      </c>
      <c r="S6" s="473"/>
      <c r="T6" s="557" t="str">
        <f>N16</f>
        <v>ＮＥＸＴ</v>
      </c>
      <c r="U6" s="473"/>
      <c r="V6" s="472" t="s">
        <v>903</v>
      </c>
      <c r="W6" s="473"/>
      <c r="X6" s="493" t="s">
        <v>896</v>
      </c>
    </row>
    <row r="7" spans="2:24" ht="18.600000000000001" customHeight="1" thickBot="1">
      <c r="B7" s="597"/>
      <c r="C7" s="598"/>
      <c r="D7" s="476"/>
      <c r="E7" s="558"/>
      <c r="F7" s="476"/>
      <c r="G7" s="477"/>
      <c r="H7" s="558"/>
      <c r="I7" s="477"/>
      <c r="J7" s="476"/>
      <c r="K7" s="477"/>
      <c r="L7" s="476"/>
      <c r="M7" s="337"/>
      <c r="N7" s="586"/>
      <c r="O7" s="587"/>
      <c r="P7" s="476"/>
      <c r="Q7" s="558"/>
      <c r="R7" s="476"/>
      <c r="S7" s="477"/>
      <c r="T7" s="558"/>
      <c r="U7" s="477"/>
      <c r="V7" s="476"/>
      <c r="W7" s="477"/>
      <c r="X7" s="494"/>
    </row>
    <row r="8" spans="2:24" ht="15" customHeight="1">
      <c r="B8" s="495" t="s">
        <v>1654</v>
      </c>
      <c r="C8" s="496"/>
      <c r="D8" s="501"/>
      <c r="E8" s="502"/>
      <c r="F8" s="391" t="s">
        <v>897</v>
      </c>
      <c r="G8" s="392" t="s">
        <v>1685</v>
      </c>
      <c r="H8" s="391" t="s">
        <v>897</v>
      </c>
      <c r="I8" s="392" t="s">
        <v>1685</v>
      </c>
      <c r="J8" s="507" t="s">
        <v>1721</v>
      </c>
      <c r="K8" s="508"/>
      <c r="L8" s="513">
        <v>1</v>
      </c>
      <c r="M8" s="96"/>
      <c r="N8" s="563" t="s">
        <v>1654</v>
      </c>
      <c r="O8" s="564"/>
      <c r="P8" s="569"/>
      <c r="Q8" s="570"/>
      <c r="R8" s="423" t="s">
        <v>897</v>
      </c>
      <c r="S8" s="424" t="s">
        <v>1711</v>
      </c>
      <c r="T8" s="423" t="s">
        <v>897</v>
      </c>
      <c r="U8" s="424" t="s">
        <v>1746</v>
      </c>
      <c r="V8" s="575" t="s">
        <v>1723</v>
      </c>
      <c r="W8" s="576"/>
      <c r="X8" s="581">
        <v>3</v>
      </c>
    </row>
    <row r="9" spans="2:24" ht="12" customHeight="1">
      <c r="B9" s="497"/>
      <c r="C9" s="498"/>
      <c r="D9" s="503"/>
      <c r="E9" s="504"/>
      <c r="F9" s="393">
        <v>1</v>
      </c>
      <c r="G9" s="394" t="s">
        <v>1683</v>
      </c>
      <c r="H9" s="393">
        <v>1</v>
      </c>
      <c r="I9" s="394" t="s">
        <v>1683</v>
      </c>
      <c r="J9" s="509"/>
      <c r="K9" s="510"/>
      <c r="L9" s="514"/>
      <c r="M9" s="96"/>
      <c r="N9" s="565"/>
      <c r="O9" s="566"/>
      <c r="P9" s="571"/>
      <c r="Q9" s="572"/>
      <c r="R9" s="425">
        <v>1</v>
      </c>
      <c r="S9" s="426" t="s">
        <v>1684</v>
      </c>
      <c r="T9" s="425">
        <v>1</v>
      </c>
      <c r="U9" s="426" t="s">
        <v>1703</v>
      </c>
      <c r="V9" s="577"/>
      <c r="W9" s="578"/>
      <c r="X9" s="582"/>
    </row>
    <row r="10" spans="2:24" ht="12" customHeight="1">
      <c r="B10" s="497"/>
      <c r="C10" s="498"/>
      <c r="D10" s="503"/>
      <c r="E10" s="504"/>
      <c r="F10" s="393">
        <v>2</v>
      </c>
      <c r="G10" s="394" t="s">
        <v>1704</v>
      </c>
      <c r="H10" s="393">
        <v>2</v>
      </c>
      <c r="I10" s="394" t="s">
        <v>1697</v>
      </c>
      <c r="J10" s="509"/>
      <c r="K10" s="510"/>
      <c r="L10" s="514"/>
      <c r="M10" s="96"/>
      <c r="N10" s="565"/>
      <c r="O10" s="566"/>
      <c r="P10" s="571"/>
      <c r="Q10" s="572"/>
      <c r="R10" s="425">
        <v>2</v>
      </c>
      <c r="S10" s="426" t="s">
        <v>1696</v>
      </c>
      <c r="T10" s="425">
        <v>2</v>
      </c>
      <c r="U10" s="426" t="s">
        <v>1684</v>
      </c>
      <c r="V10" s="577"/>
      <c r="W10" s="578"/>
      <c r="X10" s="582"/>
    </row>
    <row r="11" spans="2:24" ht="12" customHeight="1" thickBot="1">
      <c r="B11" s="499"/>
      <c r="C11" s="500"/>
      <c r="D11" s="505"/>
      <c r="E11" s="506"/>
      <c r="F11" s="395">
        <v>3</v>
      </c>
      <c r="G11" s="396" t="s">
        <v>1693</v>
      </c>
      <c r="H11" s="395">
        <v>3</v>
      </c>
      <c r="I11" s="396" t="s">
        <v>1690</v>
      </c>
      <c r="J11" s="511"/>
      <c r="K11" s="512"/>
      <c r="L11" s="515"/>
      <c r="M11" s="96"/>
      <c r="N11" s="567"/>
      <c r="O11" s="568"/>
      <c r="P11" s="573"/>
      <c r="Q11" s="574"/>
      <c r="R11" s="427">
        <v>3</v>
      </c>
      <c r="S11" s="428" t="s">
        <v>1693</v>
      </c>
      <c r="T11" s="427">
        <v>3</v>
      </c>
      <c r="U11" s="428" t="s">
        <v>1749</v>
      </c>
      <c r="V11" s="579"/>
      <c r="W11" s="580"/>
      <c r="X11" s="583"/>
    </row>
    <row r="12" spans="2:24" ht="15" customHeight="1">
      <c r="B12" s="440" t="s">
        <v>1665</v>
      </c>
      <c r="C12" s="441"/>
      <c r="D12" s="397" t="s">
        <v>897</v>
      </c>
      <c r="E12" s="398" t="s">
        <v>1686</v>
      </c>
      <c r="F12" s="446"/>
      <c r="G12" s="447"/>
      <c r="H12" s="397" t="s">
        <v>897</v>
      </c>
      <c r="I12" s="398" t="s">
        <v>1685</v>
      </c>
      <c r="J12" s="463" t="s">
        <v>1713</v>
      </c>
      <c r="K12" s="464"/>
      <c r="L12" s="463">
        <v>2</v>
      </c>
      <c r="M12" s="337"/>
      <c r="N12" s="495" t="s">
        <v>1617</v>
      </c>
      <c r="O12" s="496"/>
      <c r="P12" s="391" t="s">
        <v>897</v>
      </c>
      <c r="Q12" s="392" t="s">
        <v>1685</v>
      </c>
      <c r="R12" s="501"/>
      <c r="S12" s="502"/>
      <c r="T12" s="391" t="s">
        <v>897</v>
      </c>
      <c r="U12" s="392" t="s">
        <v>1689</v>
      </c>
      <c r="V12" s="507" t="s">
        <v>1721</v>
      </c>
      <c r="W12" s="508"/>
      <c r="X12" s="513">
        <v>1</v>
      </c>
    </row>
    <row r="13" spans="2:24" ht="12" customHeight="1">
      <c r="B13" s="442"/>
      <c r="C13" s="443"/>
      <c r="D13" s="399">
        <v>1</v>
      </c>
      <c r="E13" s="400" t="s">
        <v>1695</v>
      </c>
      <c r="F13" s="448"/>
      <c r="G13" s="449"/>
      <c r="H13" s="399">
        <v>1</v>
      </c>
      <c r="I13" s="400" t="s">
        <v>1700</v>
      </c>
      <c r="J13" s="465"/>
      <c r="K13" s="466"/>
      <c r="L13" s="465"/>
      <c r="M13" s="337"/>
      <c r="N13" s="497"/>
      <c r="O13" s="498"/>
      <c r="P13" s="393">
        <v>1</v>
      </c>
      <c r="Q13" s="394" t="s">
        <v>1688</v>
      </c>
      <c r="R13" s="503"/>
      <c r="S13" s="504"/>
      <c r="T13" s="393">
        <v>1</v>
      </c>
      <c r="U13" s="394" t="s">
        <v>1708</v>
      </c>
      <c r="V13" s="509"/>
      <c r="W13" s="510"/>
      <c r="X13" s="514"/>
    </row>
    <row r="14" spans="2:24" ht="12" customHeight="1">
      <c r="B14" s="442"/>
      <c r="C14" s="443"/>
      <c r="D14" s="399">
        <v>2</v>
      </c>
      <c r="E14" s="400" t="s">
        <v>1697</v>
      </c>
      <c r="F14" s="448"/>
      <c r="G14" s="449"/>
      <c r="H14" s="399">
        <v>2</v>
      </c>
      <c r="I14" s="400" t="s">
        <v>1701</v>
      </c>
      <c r="J14" s="465"/>
      <c r="K14" s="466"/>
      <c r="L14" s="465"/>
      <c r="M14" s="337"/>
      <c r="N14" s="497"/>
      <c r="O14" s="498"/>
      <c r="P14" s="393">
        <v>2</v>
      </c>
      <c r="Q14" s="394" t="s">
        <v>1693</v>
      </c>
      <c r="R14" s="503"/>
      <c r="S14" s="504"/>
      <c r="T14" s="393">
        <v>2</v>
      </c>
      <c r="U14" s="394" t="s">
        <v>1696</v>
      </c>
      <c r="V14" s="509"/>
      <c r="W14" s="510"/>
      <c r="X14" s="514"/>
    </row>
    <row r="15" spans="2:24" ht="12" customHeight="1" thickBot="1">
      <c r="B15" s="444"/>
      <c r="C15" s="445"/>
      <c r="D15" s="401">
        <v>3</v>
      </c>
      <c r="E15" s="402" t="s">
        <v>1696</v>
      </c>
      <c r="F15" s="450"/>
      <c r="G15" s="451"/>
      <c r="H15" s="401">
        <v>3</v>
      </c>
      <c r="I15" s="402" t="s">
        <v>1702</v>
      </c>
      <c r="J15" s="467"/>
      <c r="K15" s="468"/>
      <c r="L15" s="467"/>
      <c r="M15" s="337"/>
      <c r="N15" s="499"/>
      <c r="O15" s="500"/>
      <c r="P15" s="395">
        <v>3</v>
      </c>
      <c r="Q15" s="396" t="s">
        <v>1696</v>
      </c>
      <c r="R15" s="505"/>
      <c r="S15" s="506"/>
      <c r="T15" s="395">
        <v>3</v>
      </c>
      <c r="U15" s="396" t="s">
        <v>1747</v>
      </c>
      <c r="V15" s="511"/>
      <c r="W15" s="512"/>
      <c r="X15" s="515"/>
    </row>
    <row r="16" spans="2:24" ht="15" customHeight="1">
      <c r="B16" s="472" t="s">
        <v>1513</v>
      </c>
      <c r="C16" s="473"/>
      <c r="D16" s="330" t="s">
        <v>897</v>
      </c>
      <c r="E16" s="332" t="s">
        <v>1686</v>
      </c>
      <c r="F16" s="330" t="s">
        <v>897</v>
      </c>
      <c r="G16" s="332" t="s">
        <v>1686</v>
      </c>
      <c r="H16" s="478"/>
      <c r="I16" s="479"/>
      <c r="J16" s="484" t="s">
        <v>1723</v>
      </c>
      <c r="K16" s="485"/>
      <c r="L16" s="490">
        <v>3</v>
      </c>
      <c r="M16" s="337"/>
      <c r="N16" s="440" t="s">
        <v>1672</v>
      </c>
      <c r="O16" s="441"/>
      <c r="P16" s="397" t="s">
        <v>897</v>
      </c>
      <c r="Q16" s="398" t="s">
        <v>1732</v>
      </c>
      <c r="R16" s="397" t="s">
        <v>897</v>
      </c>
      <c r="S16" s="398" t="s">
        <v>1686</v>
      </c>
      <c r="T16" s="446"/>
      <c r="U16" s="447"/>
      <c r="V16" s="463" t="s">
        <v>1713</v>
      </c>
      <c r="W16" s="464"/>
      <c r="X16" s="469">
        <v>2</v>
      </c>
    </row>
    <row r="17" spans="2:24" ht="12" customHeight="1">
      <c r="B17" s="474"/>
      <c r="C17" s="475"/>
      <c r="D17" s="333">
        <v>1</v>
      </c>
      <c r="E17" s="334" t="s">
        <v>1695</v>
      </c>
      <c r="F17" s="333">
        <v>1</v>
      </c>
      <c r="G17" s="334" t="s">
        <v>1701</v>
      </c>
      <c r="H17" s="480"/>
      <c r="I17" s="481"/>
      <c r="J17" s="486"/>
      <c r="K17" s="487"/>
      <c r="L17" s="491"/>
      <c r="M17" s="337"/>
      <c r="N17" s="442"/>
      <c r="O17" s="443"/>
      <c r="P17" s="399">
        <v>1</v>
      </c>
      <c r="Q17" s="400" t="s">
        <v>1702</v>
      </c>
      <c r="R17" s="399">
        <v>1</v>
      </c>
      <c r="S17" s="400" t="s">
        <v>1684</v>
      </c>
      <c r="T17" s="448"/>
      <c r="U17" s="449"/>
      <c r="V17" s="465"/>
      <c r="W17" s="466"/>
      <c r="X17" s="470"/>
    </row>
    <row r="18" spans="2:24" ht="12" customHeight="1">
      <c r="B18" s="474"/>
      <c r="C18" s="475"/>
      <c r="D18" s="333">
        <v>2</v>
      </c>
      <c r="E18" s="334" t="s">
        <v>1704</v>
      </c>
      <c r="F18" s="333">
        <v>2</v>
      </c>
      <c r="G18" s="334" t="s">
        <v>1700</v>
      </c>
      <c r="H18" s="480"/>
      <c r="I18" s="481"/>
      <c r="J18" s="486"/>
      <c r="K18" s="487"/>
      <c r="L18" s="491"/>
      <c r="M18" s="337"/>
      <c r="N18" s="442"/>
      <c r="O18" s="443"/>
      <c r="P18" s="399">
        <v>2</v>
      </c>
      <c r="Q18" s="400" t="s">
        <v>1688</v>
      </c>
      <c r="R18" s="399">
        <v>2</v>
      </c>
      <c r="S18" s="400" t="s">
        <v>1693</v>
      </c>
      <c r="T18" s="448"/>
      <c r="U18" s="449"/>
      <c r="V18" s="465"/>
      <c r="W18" s="466"/>
      <c r="X18" s="470"/>
    </row>
    <row r="19" spans="2:24" ht="12" customHeight="1" thickBot="1">
      <c r="B19" s="476"/>
      <c r="C19" s="477"/>
      <c r="D19" s="331">
        <v>3</v>
      </c>
      <c r="E19" s="335" t="s">
        <v>1695</v>
      </c>
      <c r="F19" s="331">
        <v>3</v>
      </c>
      <c r="G19" s="335" t="s">
        <v>1703</v>
      </c>
      <c r="H19" s="482"/>
      <c r="I19" s="483"/>
      <c r="J19" s="488"/>
      <c r="K19" s="489"/>
      <c r="L19" s="492"/>
      <c r="M19" s="337"/>
      <c r="N19" s="444"/>
      <c r="O19" s="445"/>
      <c r="P19" s="401">
        <v>3</v>
      </c>
      <c r="Q19" s="402" t="s">
        <v>1693</v>
      </c>
      <c r="R19" s="401">
        <v>3</v>
      </c>
      <c r="S19" s="402" t="s">
        <v>1748</v>
      </c>
      <c r="T19" s="450"/>
      <c r="U19" s="451"/>
      <c r="V19" s="467"/>
      <c r="W19" s="468"/>
      <c r="X19" s="471"/>
    </row>
    <row r="20" spans="2:24" ht="13.5" customHeight="1">
      <c r="B20" s="384"/>
      <c r="C20" s="384"/>
      <c r="D20" s="384"/>
      <c r="E20" s="384"/>
      <c r="F20" s="384"/>
      <c r="G20" s="384"/>
      <c r="H20" s="384"/>
      <c r="I20" s="384"/>
      <c r="J20" s="384"/>
      <c r="K20" s="384"/>
      <c r="L20" s="384"/>
      <c r="M20" s="384"/>
      <c r="N20" s="384"/>
      <c r="O20" s="384"/>
      <c r="P20" s="384"/>
      <c r="Q20" s="384"/>
      <c r="R20" s="384"/>
      <c r="S20" s="384"/>
      <c r="T20" s="384"/>
      <c r="U20" s="384"/>
      <c r="V20" s="384"/>
      <c r="W20" s="384"/>
      <c r="X20" s="384"/>
    </row>
    <row r="21" spans="2:24" ht="21" customHeight="1" thickBot="1">
      <c r="B21" s="551"/>
      <c r="C21" s="551"/>
      <c r="D21" s="551"/>
      <c r="E21" s="551"/>
      <c r="F21" s="551"/>
      <c r="G21" s="551"/>
      <c r="H21" s="551"/>
      <c r="I21" s="551"/>
      <c r="J21" s="551"/>
      <c r="K21" s="551"/>
      <c r="L21" s="551"/>
      <c r="M21" s="385"/>
      <c r="N21" s="552"/>
      <c r="O21" s="552"/>
      <c r="P21" s="552"/>
      <c r="Q21" s="552"/>
      <c r="R21" s="552"/>
      <c r="S21" s="552"/>
      <c r="T21" s="552"/>
      <c r="U21" s="552"/>
      <c r="V21" s="552"/>
      <c r="W21" s="552"/>
      <c r="X21" s="552"/>
    </row>
    <row r="22" spans="2:24" ht="18.600000000000001" customHeight="1">
      <c r="B22" s="591" t="s">
        <v>902</v>
      </c>
      <c r="C22" s="592"/>
      <c r="D22" s="472" t="str">
        <f>B24</f>
        <v>ゴローズ</v>
      </c>
      <c r="E22" s="557"/>
      <c r="F22" s="472" t="str">
        <f>B28</f>
        <v>フレンズM</v>
      </c>
      <c r="G22" s="473"/>
      <c r="H22" s="557" t="str">
        <f>B32</f>
        <v>Kテニスカレッジ</v>
      </c>
      <c r="I22" s="473"/>
      <c r="J22" s="472" t="s">
        <v>903</v>
      </c>
      <c r="K22" s="473"/>
      <c r="L22" s="472" t="s">
        <v>896</v>
      </c>
      <c r="M22" s="337"/>
      <c r="N22" s="559" t="s">
        <v>1611</v>
      </c>
      <c r="O22" s="560"/>
      <c r="P22" s="472" t="str">
        <f>N24</f>
        <v>JACK他</v>
      </c>
      <c r="Q22" s="557"/>
      <c r="R22" s="472" t="str">
        <f>N28</f>
        <v>フレンズM</v>
      </c>
      <c r="S22" s="473"/>
      <c r="T22" s="557" t="str">
        <f>N32</f>
        <v>アプスト+α</v>
      </c>
      <c r="U22" s="473"/>
      <c r="V22" s="472" t="s">
        <v>903</v>
      </c>
      <c r="W22" s="473"/>
      <c r="X22" s="493" t="s">
        <v>896</v>
      </c>
    </row>
    <row r="23" spans="2:24" ht="18.600000000000001" customHeight="1" thickBot="1">
      <c r="B23" s="593"/>
      <c r="C23" s="594"/>
      <c r="D23" s="476"/>
      <c r="E23" s="558"/>
      <c r="F23" s="476"/>
      <c r="G23" s="477"/>
      <c r="H23" s="558"/>
      <c r="I23" s="477"/>
      <c r="J23" s="476"/>
      <c r="K23" s="477"/>
      <c r="L23" s="476"/>
      <c r="M23" s="337"/>
      <c r="N23" s="561"/>
      <c r="O23" s="562"/>
      <c r="P23" s="476"/>
      <c r="Q23" s="558"/>
      <c r="R23" s="476"/>
      <c r="S23" s="477"/>
      <c r="T23" s="558"/>
      <c r="U23" s="477"/>
      <c r="V23" s="476"/>
      <c r="W23" s="477"/>
      <c r="X23" s="494"/>
    </row>
    <row r="24" spans="2:24" ht="15" customHeight="1">
      <c r="B24" s="495" t="s">
        <v>1617</v>
      </c>
      <c r="C24" s="496"/>
      <c r="D24" s="501"/>
      <c r="E24" s="502"/>
      <c r="F24" s="391" t="s">
        <v>897</v>
      </c>
      <c r="G24" s="392" t="s">
        <v>1689</v>
      </c>
      <c r="H24" s="391" t="s">
        <v>897</v>
      </c>
      <c r="I24" s="392" t="s">
        <v>1711</v>
      </c>
      <c r="J24" s="507" t="s">
        <v>1713</v>
      </c>
      <c r="K24" s="508"/>
      <c r="L24" s="513">
        <v>1</v>
      </c>
      <c r="M24" s="96"/>
      <c r="N24" s="472" t="s">
        <v>1731</v>
      </c>
      <c r="O24" s="473"/>
      <c r="P24" s="478"/>
      <c r="Q24" s="479"/>
      <c r="R24" s="330" t="s">
        <v>897</v>
      </c>
      <c r="S24" s="332" t="s">
        <v>1712</v>
      </c>
      <c r="T24" s="330" t="s">
        <v>897</v>
      </c>
      <c r="U24" s="332" t="s">
        <v>1711</v>
      </c>
      <c r="V24" s="484" t="s">
        <v>1713</v>
      </c>
      <c r="W24" s="485"/>
      <c r="X24" s="490">
        <v>2</v>
      </c>
    </row>
    <row r="25" spans="2:24" ht="12" customHeight="1">
      <c r="B25" s="497"/>
      <c r="C25" s="498"/>
      <c r="D25" s="503"/>
      <c r="E25" s="504"/>
      <c r="F25" s="393">
        <v>1</v>
      </c>
      <c r="G25" s="394" t="s">
        <v>1708</v>
      </c>
      <c r="H25" s="393">
        <v>1</v>
      </c>
      <c r="I25" s="394" t="s">
        <v>1704</v>
      </c>
      <c r="J25" s="509"/>
      <c r="K25" s="510"/>
      <c r="L25" s="514"/>
      <c r="M25" s="96"/>
      <c r="N25" s="474"/>
      <c r="O25" s="475"/>
      <c r="P25" s="480"/>
      <c r="Q25" s="481"/>
      <c r="R25" s="333">
        <v>1</v>
      </c>
      <c r="S25" s="334" t="s">
        <v>1753</v>
      </c>
      <c r="T25" s="333">
        <v>1</v>
      </c>
      <c r="U25" s="334" t="s">
        <v>1750</v>
      </c>
      <c r="V25" s="486"/>
      <c r="W25" s="487"/>
      <c r="X25" s="491"/>
    </row>
    <row r="26" spans="2:24" ht="12" customHeight="1">
      <c r="B26" s="497"/>
      <c r="C26" s="498"/>
      <c r="D26" s="503"/>
      <c r="E26" s="504"/>
      <c r="F26" s="393">
        <v>2</v>
      </c>
      <c r="G26" s="394" t="s">
        <v>1684</v>
      </c>
      <c r="H26" s="393">
        <v>2</v>
      </c>
      <c r="I26" s="394" t="s">
        <v>1684</v>
      </c>
      <c r="J26" s="509"/>
      <c r="K26" s="510"/>
      <c r="L26" s="514"/>
      <c r="M26" s="96"/>
      <c r="N26" s="474"/>
      <c r="O26" s="475"/>
      <c r="P26" s="480"/>
      <c r="Q26" s="481"/>
      <c r="R26" s="333">
        <v>2</v>
      </c>
      <c r="S26" s="334" t="s">
        <v>1750</v>
      </c>
      <c r="T26" s="333">
        <v>2</v>
      </c>
      <c r="U26" s="334" t="s">
        <v>1751</v>
      </c>
      <c r="V26" s="486"/>
      <c r="W26" s="487"/>
      <c r="X26" s="491"/>
    </row>
    <row r="27" spans="2:24" ht="12" customHeight="1" thickBot="1">
      <c r="B27" s="499"/>
      <c r="C27" s="500"/>
      <c r="D27" s="505"/>
      <c r="E27" s="506"/>
      <c r="F27" s="395">
        <v>3</v>
      </c>
      <c r="G27" s="396" t="s">
        <v>1704</v>
      </c>
      <c r="H27" s="395">
        <v>3</v>
      </c>
      <c r="I27" s="396" t="s">
        <v>1729</v>
      </c>
      <c r="J27" s="511"/>
      <c r="K27" s="512"/>
      <c r="L27" s="515"/>
      <c r="M27" s="96"/>
      <c r="N27" s="476"/>
      <c r="O27" s="477"/>
      <c r="P27" s="482"/>
      <c r="Q27" s="483"/>
      <c r="R27" s="331">
        <v>3</v>
      </c>
      <c r="S27" s="335" t="s">
        <v>1754</v>
      </c>
      <c r="T27" s="331">
        <v>3</v>
      </c>
      <c r="U27" s="335" t="s">
        <v>1752</v>
      </c>
      <c r="V27" s="488"/>
      <c r="W27" s="489"/>
      <c r="X27" s="492"/>
    </row>
    <row r="28" spans="2:24" ht="15" customHeight="1">
      <c r="B28" s="440" t="s">
        <v>1655</v>
      </c>
      <c r="C28" s="441"/>
      <c r="D28" s="397" t="s">
        <v>897</v>
      </c>
      <c r="E28" s="398" t="s">
        <v>1686</v>
      </c>
      <c r="F28" s="446"/>
      <c r="G28" s="447"/>
      <c r="H28" s="397" t="s">
        <v>897</v>
      </c>
      <c r="I28" s="398" t="s">
        <v>1712</v>
      </c>
      <c r="J28" s="463" t="s">
        <v>1713</v>
      </c>
      <c r="K28" s="464"/>
      <c r="L28" s="463">
        <v>2</v>
      </c>
      <c r="M28" s="337"/>
      <c r="N28" s="472" t="s">
        <v>1655</v>
      </c>
      <c r="O28" s="473"/>
      <c r="P28" s="330" t="s">
        <v>897</v>
      </c>
      <c r="Q28" s="332" t="s">
        <v>1757</v>
      </c>
      <c r="R28" s="478"/>
      <c r="S28" s="479"/>
      <c r="T28" s="330" t="s">
        <v>897</v>
      </c>
      <c r="U28" s="332" t="s">
        <v>1746</v>
      </c>
      <c r="V28" s="484" t="s">
        <v>1723</v>
      </c>
      <c r="W28" s="485"/>
      <c r="X28" s="490">
        <v>3</v>
      </c>
    </row>
    <row r="29" spans="2:24" ht="12" customHeight="1">
      <c r="B29" s="442"/>
      <c r="C29" s="443"/>
      <c r="D29" s="399">
        <v>1</v>
      </c>
      <c r="E29" s="400" t="s">
        <v>1684</v>
      </c>
      <c r="F29" s="448"/>
      <c r="G29" s="449"/>
      <c r="H29" s="399">
        <v>1</v>
      </c>
      <c r="I29" s="400" t="s">
        <v>1693</v>
      </c>
      <c r="J29" s="465"/>
      <c r="K29" s="466"/>
      <c r="L29" s="465"/>
      <c r="M29" s="337"/>
      <c r="N29" s="474"/>
      <c r="O29" s="475"/>
      <c r="P29" s="333">
        <v>1</v>
      </c>
      <c r="Q29" s="334" t="s">
        <v>1756</v>
      </c>
      <c r="R29" s="480"/>
      <c r="S29" s="481"/>
      <c r="T29" s="333">
        <v>1</v>
      </c>
      <c r="U29" s="334" t="s">
        <v>1749</v>
      </c>
      <c r="V29" s="486"/>
      <c r="W29" s="487"/>
      <c r="X29" s="491"/>
    </row>
    <row r="30" spans="2:24" ht="12" customHeight="1">
      <c r="B30" s="442"/>
      <c r="C30" s="443"/>
      <c r="D30" s="399">
        <v>2</v>
      </c>
      <c r="E30" s="400" t="s">
        <v>1708</v>
      </c>
      <c r="F30" s="448"/>
      <c r="G30" s="449"/>
      <c r="H30" s="399">
        <v>2</v>
      </c>
      <c r="I30" s="400" t="s">
        <v>1708</v>
      </c>
      <c r="J30" s="465"/>
      <c r="K30" s="466"/>
      <c r="L30" s="465"/>
      <c r="M30" s="337"/>
      <c r="N30" s="474"/>
      <c r="O30" s="475"/>
      <c r="P30" s="333">
        <v>2</v>
      </c>
      <c r="Q30" s="334" t="s">
        <v>1749</v>
      </c>
      <c r="R30" s="480"/>
      <c r="S30" s="481"/>
      <c r="T30" s="333">
        <v>2</v>
      </c>
      <c r="U30" s="334" t="s">
        <v>1756</v>
      </c>
      <c r="V30" s="486"/>
      <c r="W30" s="487"/>
      <c r="X30" s="491"/>
    </row>
    <row r="31" spans="2:24" ht="12" customHeight="1" thickBot="1">
      <c r="B31" s="444"/>
      <c r="C31" s="445"/>
      <c r="D31" s="401">
        <v>3</v>
      </c>
      <c r="E31" s="402" t="s">
        <v>1697</v>
      </c>
      <c r="F31" s="450"/>
      <c r="G31" s="451"/>
      <c r="H31" s="401">
        <v>3</v>
      </c>
      <c r="I31" s="402" t="s">
        <v>1687</v>
      </c>
      <c r="J31" s="467"/>
      <c r="K31" s="468"/>
      <c r="L31" s="467"/>
      <c r="M31" s="337"/>
      <c r="N31" s="476"/>
      <c r="O31" s="477"/>
      <c r="P31" s="331">
        <v>3</v>
      </c>
      <c r="Q31" s="335" t="s">
        <v>1755</v>
      </c>
      <c r="R31" s="482"/>
      <c r="S31" s="483"/>
      <c r="T31" s="331">
        <v>3</v>
      </c>
      <c r="U31" s="335" t="s">
        <v>1756</v>
      </c>
      <c r="V31" s="488"/>
      <c r="W31" s="489"/>
      <c r="X31" s="492"/>
    </row>
    <row r="32" spans="2:24" ht="15" customHeight="1">
      <c r="B32" s="472" t="s">
        <v>1666</v>
      </c>
      <c r="C32" s="473"/>
      <c r="D32" s="330" t="s">
        <v>897</v>
      </c>
      <c r="E32" s="332" t="s">
        <v>1689</v>
      </c>
      <c r="F32" s="330" t="s">
        <v>897</v>
      </c>
      <c r="G32" s="332" t="s">
        <v>1686</v>
      </c>
      <c r="H32" s="478"/>
      <c r="I32" s="479"/>
      <c r="J32" s="484" t="s">
        <v>1713</v>
      </c>
      <c r="K32" s="485"/>
      <c r="L32" s="484">
        <v>3</v>
      </c>
      <c r="M32" s="337"/>
      <c r="N32" s="495" t="s">
        <v>1674</v>
      </c>
      <c r="O32" s="496"/>
      <c r="P32" s="391" t="s">
        <v>897</v>
      </c>
      <c r="Q32" s="392" t="s">
        <v>1760</v>
      </c>
      <c r="R32" s="391" t="s">
        <v>897</v>
      </c>
      <c r="S32" s="392" t="s">
        <v>1761</v>
      </c>
      <c r="T32" s="501"/>
      <c r="U32" s="502"/>
      <c r="V32" s="507" t="s">
        <v>1721</v>
      </c>
      <c r="W32" s="508"/>
      <c r="X32" s="513">
        <v>1</v>
      </c>
    </row>
    <row r="33" spans="2:24" ht="12" customHeight="1">
      <c r="B33" s="474"/>
      <c r="C33" s="475"/>
      <c r="D33" s="333">
        <v>1</v>
      </c>
      <c r="E33" s="334" t="s">
        <v>1697</v>
      </c>
      <c r="F33" s="333">
        <v>1</v>
      </c>
      <c r="G33" s="334" t="s">
        <v>1696</v>
      </c>
      <c r="H33" s="480"/>
      <c r="I33" s="481"/>
      <c r="J33" s="486"/>
      <c r="K33" s="487"/>
      <c r="L33" s="486"/>
      <c r="M33" s="337"/>
      <c r="N33" s="497"/>
      <c r="O33" s="498"/>
      <c r="P33" s="393">
        <v>1</v>
      </c>
      <c r="Q33" s="394" t="s">
        <v>1749</v>
      </c>
      <c r="R33" s="393">
        <v>1</v>
      </c>
      <c r="S33" s="394" t="s">
        <v>1750</v>
      </c>
      <c r="T33" s="503"/>
      <c r="U33" s="504"/>
      <c r="V33" s="509"/>
      <c r="W33" s="510"/>
      <c r="X33" s="514"/>
    </row>
    <row r="34" spans="2:24" ht="12" customHeight="1">
      <c r="B34" s="474"/>
      <c r="C34" s="475"/>
      <c r="D34" s="333">
        <v>2</v>
      </c>
      <c r="E34" s="334" t="s">
        <v>1688</v>
      </c>
      <c r="F34" s="333">
        <v>2</v>
      </c>
      <c r="G34" s="334" t="s">
        <v>1684</v>
      </c>
      <c r="H34" s="480"/>
      <c r="I34" s="481"/>
      <c r="J34" s="486"/>
      <c r="K34" s="487"/>
      <c r="L34" s="486"/>
      <c r="M34" s="337"/>
      <c r="N34" s="497"/>
      <c r="O34" s="498"/>
      <c r="P34" s="393">
        <v>2</v>
      </c>
      <c r="Q34" s="394" t="s">
        <v>1758</v>
      </c>
      <c r="R34" s="393">
        <v>2</v>
      </c>
      <c r="S34" s="394" t="s">
        <v>1753</v>
      </c>
      <c r="T34" s="503"/>
      <c r="U34" s="504"/>
      <c r="V34" s="509"/>
      <c r="W34" s="510"/>
      <c r="X34" s="514"/>
    </row>
    <row r="35" spans="2:24" ht="12" customHeight="1" thickBot="1">
      <c r="B35" s="476"/>
      <c r="C35" s="477"/>
      <c r="D35" s="333">
        <v>3</v>
      </c>
      <c r="E35" s="334" t="s">
        <v>1730</v>
      </c>
      <c r="F35" s="331">
        <v>3</v>
      </c>
      <c r="G35" s="334" t="s">
        <v>1683</v>
      </c>
      <c r="H35" s="482"/>
      <c r="I35" s="483"/>
      <c r="J35" s="488"/>
      <c r="K35" s="489"/>
      <c r="L35" s="488"/>
      <c r="M35" s="337"/>
      <c r="N35" s="499"/>
      <c r="O35" s="500"/>
      <c r="P35" s="393">
        <v>3</v>
      </c>
      <c r="Q35" s="394" t="s">
        <v>1759</v>
      </c>
      <c r="R35" s="395">
        <v>3</v>
      </c>
      <c r="S35" s="394" t="s">
        <v>1753</v>
      </c>
      <c r="T35" s="505"/>
      <c r="U35" s="506"/>
      <c r="V35" s="511"/>
      <c r="W35" s="512"/>
      <c r="X35" s="515"/>
    </row>
    <row r="36" spans="2:24" ht="9.9499999999999993" customHeight="1">
      <c r="B36" s="96"/>
      <c r="C36" s="96"/>
      <c r="D36" s="338"/>
      <c r="E36" s="339"/>
      <c r="F36" s="96"/>
      <c r="G36" s="339"/>
      <c r="H36" s="96"/>
      <c r="I36" s="96"/>
      <c r="J36" s="338"/>
      <c r="K36" s="339"/>
      <c r="L36" s="96"/>
      <c r="M36" s="96"/>
      <c r="N36" s="96"/>
      <c r="O36" s="96"/>
      <c r="P36" s="338"/>
      <c r="Q36" s="339"/>
      <c r="R36" s="96"/>
      <c r="S36" s="339"/>
      <c r="T36" s="96"/>
      <c r="U36" s="96"/>
      <c r="V36" s="338"/>
      <c r="W36" s="339"/>
      <c r="X36" s="96"/>
    </row>
    <row r="37" spans="2:24" ht="21.75" customHeight="1" thickBot="1">
      <c r="B37" s="551"/>
      <c r="C37" s="551"/>
      <c r="D37" s="551"/>
      <c r="E37" s="551"/>
      <c r="F37" s="551"/>
      <c r="G37" s="551"/>
      <c r="H37" s="551"/>
      <c r="I37" s="551"/>
      <c r="J37" s="551"/>
      <c r="K37" s="551"/>
      <c r="L37" s="551"/>
      <c r="M37" s="385"/>
      <c r="N37" s="552"/>
      <c r="O37" s="552"/>
      <c r="P37" s="552"/>
      <c r="Q37" s="552"/>
      <c r="R37" s="552"/>
      <c r="S37" s="552"/>
      <c r="T37" s="552"/>
      <c r="U37" s="552"/>
      <c r="V37" s="552"/>
      <c r="W37" s="552"/>
      <c r="X37" s="552"/>
    </row>
    <row r="38" spans="2:24" ht="18.600000000000001" customHeight="1">
      <c r="B38" s="600" t="s">
        <v>904</v>
      </c>
      <c r="C38" s="601"/>
      <c r="D38" s="472" t="str">
        <f>B40</f>
        <v>ＮＥＸＴ</v>
      </c>
      <c r="E38" s="557"/>
      <c r="F38" s="472" t="str">
        <f>B44</f>
        <v>アプスト+α</v>
      </c>
      <c r="G38" s="473"/>
      <c r="H38" s="557" t="str">
        <f>B48</f>
        <v>フレンドライクミー</v>
      </c>
      <c r="I38" s="473"/>
      <c r="J38" s="472" t="s">
        <v>903</v>
      </c>
      <c r="K38" s="473"/>
      <c r="L38" s="472" t="s">
        <v>896</v>
      </c>
      <c r="M38" s="337"/>
      <c r="N38" s="553" t="s">
        <v>1615</v>
      </c>
      <c r="O38" s="554"/>
      <c r="P38" s="472" t="str">
        <f>N40</f>
        <v>トミーと仲間達</v>
      </c>
      <c r="Q38" s="557"/>
      <c r="R38" s="472" t="str">
        <f>N44</f>
        <v>Kテニスカレッジ</v>
      </c>
      <c r="S38" s="473"/>
      <c r="T38" s="557" t="str">
        <f>N48</f>
        <v>フレンドライクミー</v>
      </c>
      <c r="U38" s="473"/>
      <c r="V38" s="472" t="s">
        <v>903</v>
      </c>
      <c r="W38" s="473"/>
      <c r="X38" s="493" t="s">
        <v>896</v>
      </c>
    </row>
    <row r="39" spans="2:24" ht="18.600000000000001" customHeight="1" thickBot="1">
      <c r="B39" s="602"/>
      <c r="C39" s="603"/>
      <c r="D39" s="476"/>
      <c r="E39" s="558"/>
      <c r="F39" s="476"/>
      <c r="G39" s="477"/>
      <c r="H39" s="558"/>
      <c r="I39" s="477"/>
      <c r="J39" s="476"/>
      <c r="K39" s="477"/>
      <c r="L39" s="476"/>
      <c r="M39" s="337"/>
      <c r="N39" s="555"/>
      <c r="O39" s="556"/>
      <c r="P39" s="476"/>
      <c r="Q39" s="558"/>
      <c r="R39" s="476"/>
      <c r="S39" s="477"/>
      <c r="T39" s="558"/>
      <c r="U39" s="477"/>
      <c r="V39" s="476"/>
      <c r="W39" s="477"/>
      <c r="X39" s="494"/>
    </row>
    <row r="40" spans="2:24" ht="15" customHeight="1">
      <c r="B40" s="495" t="s">
        <v>1672</v>
      </c>
      <c r="C40" s="496"/>
      <c r="D40" s="501"/>
      <c r="E40" s="502"/>
      <c r="F40" s="391" t="s">
        <v>897</v>
      </c>
      <c r="G40" s="392" t="s">
        <v>1685</v>
      </c>
      <c r="H40" s="391" t="s">
        <v>897</v>
      </c>
      <c r="I40" s="392" t="s">
        <v>1685</v>
      </c>
      <c r="J40" s="507" t="s">
        <v>1721</v>
      </c>
      <c r="K40" s="508"/>
      <c r="L40" s="513">
        <v>1</v>
      </c>
      <c r="M40" s="96"/>
      <c r="N40" s="472" t="s">
        <v>1716</v>
      </c>
      <c r="O40" s="473"/>
      <c r="P40" s="478"/>
      <c r="Q40" s="479"/>
      <c r="R40" s="330" t="s">
        <v>897</v>
      </c>
      <c r="S40" s="332" t="s">
        <v>1712</v>
      </c>
      <c r="T40" s="330" t="s">
        <v>897</v>
      </c>
      <c r="U40" s="332" t="s">
        <v>1757</v>
      </c>
      <c r="V40" s="484" t="s">
        <v>1713</v>
      </c>
      <c r="W40" s="485"/>
      <c r="X40" s="490">
        <v>2</v>
      </c>
    </row>
    <row r="41" spans="2:24" ht="12" customHeight="1">
      <c r="B41" s="497"/>
      <c r="C41" s="498"/>
      <c r="D41" s="503"/>
      <c r="E41" s="504"/>
      <c r="F41" s="393">
        <v>1</v>
      </c>
      <c r="G41" s="394" t="s">
        <v>1727</v>
      </c>
      <c r="H41" s="393">
        <v>1</v>
      </c>
      <c r="I41" s="394" t="s">
        <v>1693</v>
      </c>
      <c r="J41" s="509"/>
      <c r="K41" s="510"/>
      <c r="L41" s="514"/>
      <c r="M41" s="96"/>
      <c r="N41" s="474"/>
      <c r="O41" s="475"/>
      <c r="P41" s="480"/>
      <c r="Q41" s="481"/>
      <c r="R41" s="333">
        <v>1</v>
      </c>
      <c r="S41" s="334" t="s">
        <v>1750</v>
      </c>
      <c r="T41" s="333">
        <v>1</v>
      </c>
      <c r="U41" s="334" t="s">
        <v>1759</v>
      </c>
      <c r="V41" s="486"/>
      <c r="W41" s="487"/>
      <c r="X41" s="491"/>
    </row>
    <row r="42" spans="2:24" ht="12" customHeight="1">
      <c r="B42" s="497"/>
      <c r="C42" s="498"/>
      <c r="D42" s="503"/>
      <c r="E42" s="504"/>
      <c r="F42" s="393">
        <v>2</v>
      </c>
      <c r="G42" s="394" t="s">
        <v>1683</v>
      </c>
      <c r="H42" s="393">
        <v>2</v>
      </c>
      <c r="I42" s="394" t="s">
        <v>1695</v>
      </c>
      <c r="J42" s="509"/>
      <c r="K42" s="510"/>
      <c r="L42" s="514"/>
      <c r="M42" s="96"/>
      <c r="N42" s="474"/>
      <c r="O42" s="475"/>
      <c r="P42" s="480"/>
      <c r="Q42" s="481"/>
      <c r="R42" s="333">
        <v>2</v>
      </c>
      <c r="S42" s="334" t="s">
        <v>1750</v>
      </c>
      <c r="T42" s="333">
        <v>2</v>
      </c>
      <c r="U42" s="334" t="s">
        <v>1752</v>
      </c>
      <c r="V42" s="486"/>
      <c r="W42" s="487"/>
      <c r="X42" s="491"/>
    </row>
    <row r="43" spans="2:24" ht="12" customHeight="1" thickBot="1">
      <c r="B43" s="499"/>
      <c r="C43" s="500"/>
      <c r="D43" s="505"/>
      <c r="E43" s="506"/>
      <c r="F43" s="395">
        <v>3</v>
      </c>
      <c r="G43" s="396" t="s">
        <v>1703</v>
      </c>
      <c r="H43" s="395">
        <v>3</v>
      </c>
      <c r="I43" s="396" t="s">
        <v>1704</v>
      </c>
      <c r="J43" s="511"/>
      <c r="K43" s="512"/>
      <c r="L43" s="515"/>
      <c r="M43" s="96"/>
      <c r="N43" s="476"/>
      <c r="O43" s="477"/>
      <c r="P43" s="482"/>
      <c r="Q43" s="483"/>
      <c r="R43" s="331">
        <v>3</v>
      </c>
      <c r="S43" s="335" t="s">
        <v>1751</v>
      </c>
      <c r="T43" s="331">
        <v>3</v>
      </c>
      <c r="U43" s="335" t="s">
        <v>1751</v>
      </c>
      <c r="V43" s="488"/>
      <c r="W43" s="489"/>
      <c r="X43" s="492"/>
    </row>
    <row r="44" spans="2:24" ht="15" customHeight="1">
      <c r="B44" s="440" t="s">
        <v>1674</v>
      </c>
      <c r="C44" s="441"/>
      <c r="D44" s="397" t="s">
        <v>897</v>
      </c>
      <c r="E44" s="398" t="s">
        <v>1686</v>
      </c>
      <c r="F44" s="446"/>
      <c r="G44" s="447"/>
      <c r="H44" s="397" t="s">
        <v>897</v>
      </c>
      <c r="I44" s="398" t="s">
        <v>1685</v>
      </c>
      <c r="J44" s="463" t="s">
        <v>1713</v>
      </c>
      <c r="K44" s="464"/>
      <c r="L44" s="463">
        <v>2</v>
      </c>
      <c r="M44" s="337"/>
      <c r="N44" s="472" t="s">
        <v>1666</v>
      </c>
      <c r="O44" s="473"/>
      <c r="P44" s="330" t="s">
        <v>897</v>
      </c>
      <c r="Q44" s="332" t="s">
        <v>1757</v>
      </c>
      <c r="R44" s="478"/>
      <c r="S44" s="479"/>
      <c r="T44" s="330" t="s">
        <v>897</v>
      </c>
      <c r="U44" s="332" t="s">
        <v>1711</v>
      </c>
      <c r="V44" s="484" t="s">
        <v>1723</v>
      </c>
      <c r="W44" s="485"/>
      <c r="X44" s="490">
        <v>3</v>
      </c>
    </row>
    <row r="45" spans="2:24" ht="12" customHeight="1">
      <c r="B45" s="442"/>
      <c r="C45" s="443"/>
      <c r="D45" s="399">
        <v>1</v>
      </c>
      <c r="E45" s="400" t="s">
        <v>1728</v>
      </c>
      <c r="F45" s="448"/>
      <c r="G45" s="449"/>
      <c r="H45" s="399">
        <v>1</v>
      </c>
      <c r="I45" s="400" t="s">
        <v>1696</v>
      </c>
      <c r="J45" s="465"/>
      <c r="K45" s="466"/>
      <c r="L45" s="465"/>
      <c r="M45" s="337"/>
      <c r="N45" s="474"/>
      <c r="O45" s="475"/>
      <c r="P45" s="333">
        <v>1</v>
      </c>
      <c r="Q45" s="334" t="s">
        <v>1749</v>
      </c>
      <c r="R45" s="480"/>
      <c r="S45" s="481"/>
      <c r="T45" s="333">
        <v>1</v>
      </c>
      <c r="U45" s="334" t="s">
        <v>1697</v>
      </c>
      <c r="V45" s="486"/>
      <c r="W45" s="487"/>
      <c r="X45" s="491"/>
    </row>
    <row r="46" spans="2:24" ht="12" customHeight="1">
      <c r="B46" s="442"/>
      <c r="C46" s="443"/>
      <c r="D46" s="399">
        <v>2</v>
      </c>
      <c r="E46" s="400" t="s">
        <v>1695</v>
      </c>
      <c r="F46" s="448"/>
      <c r="G46" s="449"/>
      <c r="H46" s="399">
        <v>2</v>
      </c>
      <c r="I46" s="400" t="s">
        <v>1704</v>
      </c>
      <c r="J46" s="465"/>
      <c r="K46" s="466"/>
      <c r="L46" s="465"/>
      <c r="M46" s="337"/>
      <c r="N46" s="474"/>
      <c r="O46" s="475"/>
      <c r="P46" s="333">
        <v>2</v>
      </c>
      <c r="Q46" s="334" t="s">
        <v>1749</v>
      </c>
      <c r="R46" s="480"/>
      <c r="S46" s="481"/>
      <c r="T46" s="333">
        <v>2</v>
      </c>
      <c r="U46" s="334" t="s">
        <v>1687</v>
      </c>
      <c r="V46" s="486"/>
      <c r="W46" s="487"/>
      <c r="X46" s="491"/>
    </row>
    <row r="47" spans="2:24" ht="12" customHeight="1" thickBot="1">
      <c r="B47" s="444"/>
      <c r="C47" s="445"/>
      <c r="D47" s="401">
        <v>3</v>
      </c>
      <c r="E47" s="402" t="s">
        <v>1702</v>
      </c>
      <c r="F47" s="450"/>
      <c r="G47" s="451"/>
      <c r="H47" s="401">
        <v>3</v>
      </c>
      <c r="I47" s="402" t="s">
        <v>1704</v>
      </c>
      <c r="J47" s="467"/>
      <c r="K47" s="468"/>
      <c r="L47" s="467"/>
      <c r="M47" s="337"/>
      <c r="N47" s="476"/>
      <c r="O47" s="477"/>
      <c r="P47" s="331">
        <v>3</v>
      </c>
      <c r="Q47" s="335" t="s">
        <v>1758</v>
      </c>
      <c r="R47" s="482"/>
      <c r="S47" s="483"/>
      <c r="T47" s="331">
        <v>3</v>
      </c>
      <c r="U47" s="335" t="s">
        <v>1750</v>
      </c>
      <c r="V47" s="488"/>
      <c r="W47" s="489"/>
      <c r="X47" s="492"/>
    </row>
    <row r="48" spans="2:24" ht="15" customHeight="1">
      <c r="B48" s="472" t="s">
        <v>1588</v>
      </c>
      <c r="C48" s="473"/>
      <c r="D48" s="330" t="s">
        <v>897</v>
      </c>
      <c r="E48" s="332" t="s">
        <v>1686</v>
      </c>
      <c r="F48" s="330" t="s">
        <v>897</v>
      </c>
      <c r="G48" s="332" t="s">
        <v>1686</v>
      </c>
      <c r="H48" s="478"/>
      <c r="I48" s="479"/>
      <c r="J48" s="484" t="s">
        <v>1707</v>
      </c>
      <c r="K48" s="485"/>
      <c r="L48" s="490">
        <v>3</v>
      </c>
      <c r="M48" s="337"/>
      <c r="N48" s="495" t="s">
        <v>1588</v>
      </c>
      <c r="O48" s="496"/>
      <c r="P48" s="391" t="s">
        <v>897</v>
      </c>
      <c r="Q48" s="392" t="s">
        <v>1760</v>
      </c>
      <c r="R48" s="391" t="s">
        <v>897</v>
      </c>
      <c r="S48" s="392" t="s">
        <v>1760</v>
      </c>
      <c r="T48" s="501"/>
      <c r="U48" s="502"/>
      <c r="V48" s="507" t="s">
        <v>1721</v>
      </c>
      <c r="W48" s="508"/>
      <c r="X48" s="513">
        <v>1</v>
      </c>
    </row>
    <row r="49" spans="2:24" ht="12" customHeight="1">
      <c r="B49" s="474"/>
      <c r="C49" s="475"/>
      <c r="D49" s="333">
        <v>1</v>
      </c>
      <c r="E49" s="334" t="s">
        <v>1696</v>
      </c>
      <c r="F49" s="333">
        <v>1</v>
      </c>
      <c r="G49" s="334" t="s">
        <v>1699</v>
      </c>
      <c r="H49" s="480"/>
      <c r="I49" s="481"/>
      <c r="J49" s="486"/>
      <c r="K49" s="487"/>
      <c r="L49" s="491"/>
      <c r="M49" s="337"/>
      <c r="N49" s="497"/>
      <c r="O49" s="498"/>
      <c r="P49" s="393">
        <v>1</v>
      </c>
      <c r="Q49" s="394" t="s">
        <v>1752</v>
      </c>
      <c r="R49" s="393">
        <v>1</v>
      </c>
      <c r="S49" s="394" t="s">
        <v>1704</v>
      </c>
      <c r="T49" s="503"/>
      <c r="U49" s="504"/>
      <c r="V49" s="509"/>
      <c r="W49" s="510"/>
      <c r="X49" s="514"/>
    </row>
    <row r="50" spans="2:24" ht="12" customHeight="1">
      <c r="B50" s="474"/>
      <c r="C50" s="475"/>
      <c r="D50" s="333">
        <v>2</v>
      </c>
      <c r="E50" s="334" t="s">
        <v>1683</v>
      </c>
      <c r="F50" s="333">
        <v>2</v>
      </c>
      <c r="G50" s="334" t="s">
        <v>1715</v>
      </c>
      <c r="H50" s="480"/>
      <c r="I50" s="481"/>
      <c r="J50" s="486"/>
      <c r="K50" s="487"/>
      <c r="L50" s="491"/>
      <c r="M50" s="337"/>
      <c r="N50" s="497"/>
      <c r="O50" s="498"/>
      <c r="P50" s="393">
        <v>2</v>
      </c>
      <c r="Q50" s="394" t="s">
        <v>1759</v>
      </c>
      <c r="R50" s="393">
        <v>2</v>
      </c>
      <c r="S50" s="394" t="s">
        <v>1683</v>
      </c>
      <c r="T50" s="503"/>
      <c r="U50" s="504"/>
      <c r="V50" s="509"/>
      <c r="W50" s="510"/>
      <c r="X50" s="514"/>
    </row>
    <row r="51" spans="2:24" ht="12" customHeight="1" thickBot="1">
      <c r="B51" s="476"/>
      <c r="C51" s="477"/>
      <c r="D51" s="331">
        <v>3</v>
      </c>
      <c r="E51" s="335" t="s">
        <v>1697</v>
      </c>
      <c r="F51" s="331">
        <v>3</v>
      </c>
      <c r="G51" s="335" t="s">
        <v>1697</v>
      </c>
      <c r="H51" s="482"/>
      <c r="I51" s="483"/>
      <c r="J51" s="488"/>
      <c r="K51" s="489"/>
      <c r="L51" s="492"/>
      <c r="M51" s="337"/>
      <c r="N51" s="499"/>
      <c r="O51" s="500"/>
      <c r="P51" s="395">
        <v>3</v>
      </c>
      <c r="Q51" s="396" t="s">
        <v>1758</v>
      </c>
      <c r="R51" s="395">
        <v>3</v>
      </c>
      <c r="S51" s="396" t="s">
        <v>1749</v>
      </c>
      <c r="T51" s="505"/>
      <c r="U51" s="506"/>
      <c r="V51" s="511"/>
      <c r="W51" s="512"/>
      <c r="X51" s="515"/>
    </row>
    <row r="52" spans="2:24" ht="13.5" customHeight="1">
      <c r="B52" s="432" t="s">
        <v>905</v>
      </c>
      <c r="C52" s="432"/>
      <c r="D52" s="432"/>
      <c r="E52" s="432"/>
      <c r="F52" s="432"/>
      <c r="G52" s="432"/>
      <c r="H52" s="432"/>
      <c r="I52" s="432"/>
      <c r="J52" s="432"/>
      <c r="K52" s="432"/>
      <c r="L52" s="432"/>
      <c r="M52" s="432"/>
      <c r="N52" s="432"/>
      <c r="O52" s="432"/>
      <c r="P52" s="432"/>
      <c r="Q52" s="432"/>
      <c r="R52" s="432"/>
      <c r="S52" s="432"/>
      <c r="T52" s="432"/>
      <c r="U52" s="432"/>
      <c r="V52" s="432"/>
      <c r="W52" s="432"/>
      <c r="X52" s="432"/>
    </row>
    <row r="53" spans="2:24" ht="13.5" customHeight="1">
      <c r="B53" s="432"/>
      <c r="C53" s="432"/>
      <c r="D53" s="432"/>
      <c r="E53" s="432"/>
      <c r="F53" s="432"/>
      <c r="G53" s="432"/>
      <c r="H53" s="432"/>
      <c r="I53" s="432"/>
      <c r="J53" s="432"/>
      <c r="K53" s="432"/>
      <c r="L53" s="432"/>
      <c r="M53" s="432"/>
      <c r="N53" s="432"/>
      <c r="O53" s="432"/>
      <c r="P53" s="432"/>
      <c r="Q53" s="432"/>
      <c r="R53" s="432"/>
      <c r="S53" s="432"/>
      <c r="T53" s="432"/>
      <c r="U53" s="432"/>
      <c r="V53" s="432"/>
      <c r="W53" s="432"/>
      <c r="X53" s="432"/>
    </row>
    <row r="54" spans="2:24" ht="13.5" customHeight="1">
      <c r="B54" s="432" t="s">
        <v>906</v>
      </c>
      <c r="C54" s="432"/>
      <c r="D54" s="432"/>
      <c r="E54" s="432"/>
      <c r="F54" s="432"/>
      <c r="G54" s="432"/>
      <c r="H54" s="432"/>
      <c r="I54" s="432"/>
      <c r="J54" s="432"/>
      <c r="K54" s="432"/>
      <c r="L54" s="432"/>
      <c r="M54" s="432"/>
      <c r="N54" s="432"/>
      <c r="O54" s="432"/>
      <c r="P54" s="432"/>
      <c r="Q54" s="432"/>
      <c r="R54" s="432"/>
      <c r="S54" s="432"/>
      <c r="T54" s="432"/>
      <c r="U54" s="432"/>
      <c r="V54" s="432"/>
      <c r="W54" s="432"/>
      <c r="X54" s="432"/>
    </row>
    <row r="55" spans="2:24" ht="13.5" customHeight="1">
      <c r="B55" s="432"/>
      <c r="C55" s="432"/>
      <c r="D55" s="432"/>
      <c r="E55" s="432"/>
      <c r="F55" s="432"/>
      <c r="G55" s="432"/>
      <c r="H55" s="432"/>
      <c r="I55" s="432"/>
      <c r="J55" s="432"/>
      <c r="K55" s="432"/>
      <c r="L55" s="432"/>
      <c r="M55" s="432"/>
      <c r="N55" s="432"/>
      <c r="O55" s="432"/>
      <c r="P55" s="432"/>
      <c r="Q55" s="432"/>
      <c r="R55" s="432"/>
      <c r="S55" s="432"/>
      <c r="T55" s="432"/>
      <c r="U55" s="432"/>
      <c r="V55" s="432"/>
      <c r="W55" s="432"/>
      <c r="X55" s="432"/>
    </row>
    <row r="56" spans="2:24" ht="21.75" hidden="1" customHeight="1">
      <c r="B56" s="599" t="s">
        <v>921</v>
      </c>
      <c r="C56" s="599"/>
      <c r="D56" s="599"/>
      <c r="E56" s="599"/>
      <c r="F56" s="599"/>
      <c r="G56" s="599"/>
      <c r="H56" s="599"/>
      <c r="I56" s="599"/>
      <c r="J56" s="599"/>
      <c r="K56" s="599"/>
      <c r="L56" s="599"/>
      <c r="M56" s="341"/>
    </row>
    <row r="57" spans="2:24" ht="20.100000000000001" hidden="1" customHeight="1">
      <c r="B57" s="589" t="s">
        <v>569</v>
      </c>
      <c r="C57" s="589"/>
      <c r="D57" s="589"/>
      <c r="E57" s="589"/>
      <c r="F57" s="590" t="s">
        <v>925</v>
      </c>
      <c r="G57" s="590"/>
      <c r="H57" s="590"/>
      <c r="I57" s="590"/>
      <c r="J57" s="590"/>
      <c r="K57" s="590"/>
      <c r="L57" s="590"/>
    </row>
    <row r="58" spans="2:24" ht="13.5" hidden="1">
      <c r="B58" s="434" t="s">
        <v>922</v>
      </c>
      <c r="C58" s="434"/>
      <c r="D58" s="434"/>
      <c r="E58" s="434"/>
      <c r="F58" s="434"/>
      <c r="G58" s="434"/>
      <c r="H58" s="96"/>
      <c r="I58" s="96"/>
      <c r="J58" s="96"/>
      <c r="K58" s="96"/>
      <c r="L58" s="96"/>
    </row>
    <row r="59" spans="2:24" ht="13.5" hidden="1">
      <c r="C59" s="96"/>
      <c r="D59" s="96"/>
      <c r="E59" s="96"/>
      <c r="F59" s="96"/>
      <c r="G59" s="434" t="s">
        <v>907</v>
      </c>
      <c r="H59" s="434"/>
      <c r="I59" s="96"/>
      <c r="J59" s="96"/>
      <c r="K59" s="96"/>
      <c r="L59" s="96"/>
    </row>
    <row r="60" spans="2:24" ht="13.5" hidden="1">
      <c r="C60" s="96"/>
      <c r="D60" s="96"/>
      <c r="E60" s="96"/>
      <c r="F60" s="96"/>
      <c r="G60" s="434"/>
      <c r="H60" s="434"/>
      <c r="I60" s="96"/>
      <c r="J60" s="96"/>
      <c r="K60" s="96"/>
      <c r="L60" s="96"/>
    </row>
    <row r="61" spans="2:24" ht="13.5" hidden="1">
      <c r="C61" s="96"/>
      <c r="D61" s="96"/>
      <c r="E61" s="96"/>
      <c r="F61" s="96"/>
      <c r="G61" s="342"/>
      <c r="H61" s="96"/>
      <c r="I61" s="340"/>
      <c r="J61" s="96"/>
      <c r="K61" s="96"/>
      <c r="L61" s="96"/>
    </row>
    <row r="62" spans="2:24" ht="13.5" hidden="1">
      <c r="B62" s="434" t="s">
        <v>908</v>
      </c>
      <c r="C62" s="434"/>
      <c r="D62" s="343"/>
      <c r="E62" s="343"/>
      <c r="F62" s="96"/>
      <c r="G62" s="342"/>
      <c r="H62" s="96"/>
      <c r="I62" s="340"/>
      <c r="J62" s="343"/>
      <c r="K62" s="343"/>
      <c r="L62" s="434" t="s">
        <v>909</v>
      </c>
      <c r="M62" s="434"/>
    </row>
    <row r="63" spans="2:24" ht="13.5" hidden="1">
      <c r="B63" s="434"/>
      <c r="C63" s="434"/>
      <c r="D63" s="96"/>
      <c r="E63" s="342"/>
      <c r="F63" s="96"/>
      <c r="G63" s="342"/>
      <c r="H63" s="96"/>
      <c r="I63" s="344"/>
      <c r="J63" s="96"/>
      <c r="K63" s="96"/>
      <c r="L63" s="434"/>
      <c r="M63" s="434"/>
    </row>
    <row r="64" spans="2:24" ht="13.5" hidden="1">
      <c r="C64" s="96"/>
      <c r="D64" s="96"/>
      <c r="E64" s="342"/>
      <c r="F64" s="96"/>
      <c r="G64" s="456" t="s">
        <v>568</v>
      </c>
      <c r="H64" s="96"/>
      <c r="I64" s="344"/>
      <c r="J64" s="96"/>
      <c r="K64" s="96"/>
      <c r="L64" s="96"/>
    </row>
    <row r="65" spans="2:13" ht="13.5" hidden="1">
      <c r="C65" s="96"/>
      <c r="D65" s="96"/>
      <c r="E65" s="456" t="s">
        <v>910</v>
      </c>
      <c r="F65" s="343"/>
      <c r="G65" s="457"/>
      <c r="H65" s="345"/>
      <c r="I65" s="346"/>
      <c r="J65" s="434" t="s">
        <v>567</v>
      </c>
      <c r="K65" s="96"/>
      <c r="L65" s="96"/>
    </row>
    <row r="66" spans="2:13" ht="13.5" hidden="1">
      <c r="C66" s="434"/>
      <c r="D66" s="96"/>
      <c r="E66" s="456"/>
      <c r="F66" s="347"/>
      <c r="G66" s="340"/>
      <c r="H66" s="96"/>
      <c r="I66" s="348"/>
      <c r="J66" s="434"/>
      <c r="K66" s="96"/>
      <c r="L66" s="434"/>
    </row>
    <row r="67" spans="2:13" ht="13.5" hidden="1">
      <c r="C67" s="434"/>
      <c r="D67" s="96"/>
      <c r="E67" s="96"/>
      <c r="F67" s="349"/>
      <c r="G67" s="340"/>
      <c r="H67" s="96"/>
      <c r="I67" s="342"/>
      <c r="J67" s="96"/>
      <c r="K67" s="434"/>
      <c r="L67" s="434"/>
    </row>
    <row r="68" spans="2:13" ht="13.5" hidden="1">
      <c r="B68" s="434" t="s">
        <v>911</v>
      </c>
      <c r="C68" s="434"/>
      <c r="D68" s="343"/>
      <c r="E68" s="343"/>
      <c r="F68" s="349"/>
      <c r="G68" s="340"/>
      <c r="H68" s="96"/>
      <c r="I68" s="342"/>
      <c r="J68" s="96"/>
      <c r="K68" s="455"/>
      <c r="L68" s="434" t="s">
        <v>912</v>
      </c>
      <c r="M68" s="434"/>
    </row>
    <row r="69" spans="2:13" ht="13.5" hidden="1">
      <c r="B69" s="434"/>
      <c r="C69" s="434"/>
      <c r="D69" s="96"/>
      <c r="E69" s="96"/>
      <c r="F69" s="96"/>
      <c r="G69" s="340"/>
      <c r="H69" s="96"/>
      <c r="I69" s="96"/>
      <c r="J69" s="347"/>
      <c r="K69" s="96"/>
      <c r="L69" s="434"/>
      <c r="M69" s="434"/>
    </row>
    <row r="70" spans="2:13" ht="13.5" hidden="1">
      <c r="C70" s="96"/>
      <c r="D70" s="96"/>
      <c r="E70" s="96"/>
      <c r="F70" s="96"/>
      <c r="G70" s="340"/>
      <c r="H70" s="96"/>
      <c r="I70" s="96"/>
      <c r="J70" s="96"/>
      <c r="K70" s="96"/>
      <c r="L70" s="96"/>
    </row>
    <row r="71" spans="2:13" ht="13.5" hidden="1">
      <c r="C71" s="96"/>
      <c r="D71" s="96"/>
      <c r="E71" s="96"/>
      <c r="F71" s="96"/>
      <c r="G71" s="96"/>
      <c r="H71" s="96"/>
      <c r="I71" s="96"/>
      <c r="J71" s="96"/>
      <c r="K71" s="96"/>
      <c r="L71" s="96"/>
    </row>
    <row r="72" spans="2:13" ht="13.5" hidden="1">
      <c r="C72" s="96"/>
      <c r="D72" s="96"/>
      <c r="E72" s="96"/>
      <c r="F72" s="96" t="s">
        <v>570</v>
      </c>
      <c r="G72" s="96"/>
      <c r="H72" s="96"/>
      <c r="I72" s="96"/>
      <c r="J72" s="96"/>
      <c r="K72" s="96"/>
      <c r="L72" s="96"/>
    </row>
    <row r="73" spans="2:13" ht="13.5" hidden="1">
      <c r="C73" s="96"/>
      <c r="D73" s="96"/>
      <c r="E73" s="459"/>
      <c r="F73" s="459"/>
      <c r="G73" s="459"/>
      <c r="H73" s="350"/>
      <c r="I73" s="96"/>
      <c r="J73" s="96"/>
      <c r="K73" s="96"/>
      <c r="L73" s="96"/>
    </row>
    <row r="74" spans="2:13" ht="13.5" hidden="1">
      <c r="C74" s="96"/>
      <c r="D74" s="96"/>
      <c r="E74" s="459"/>
      <c r="F74" s="459"/>
      <c r="G74" s="459"/>
      <c r="H74" s="458" t="s">
        <v>913</v>
      </c>
      <c r="I74" s="349"/>
      <c r="J74" s="96"/>
      <c r="K74" s="96"/>
      <c r="L74" s="96"/>
    </row>
    <row r="75" spans="2:13" ht="13.5" hidden="1">
      <c r="C75" s="96"/>
      <c r="D75" s="96"/>
      <c r="E75" s="434"/>
      <c r="F75" s="434"/>
      <c r="G75" s="434"/>
      <c r="H75" s="457"/>
      <c r="I75" s="351"/>
      <c r="J75" s="96"/>
      <c r="K75" s="96"/>
      <c r="L75" s="96"/>
    </row>
    <row r="76" spans="2:13" ht="13.5" hidden="1">
      <c r="C76" s="96"/>
      <c r="D76" s="96"/>
      <c r="E76" s="434"/>
      <c r="F76" s="434"/>
      <c r="G76" s="434"/>
      <c r="H76" s="347"/>
      <c r="I76" s="96"/>
      <c r="J76" s="96"/>
      <c r="K76" s="96"/>
      <c r="L76" s="96"/>
    </row>
    <row r="77" spans="2:13" ht="12.95" hidden="1" customHeight="1">
      <c r="B77" s="352"/>
      <c r="C77" s="352"/>
      <c r="D77" s="352"/>
      <c r="E77" s="352"/>
      <c r="F77" s="96"/>
      <c r="G77" s="96"/>
      <c r="H77" s="96"/>
      <c r="I77" s="96"/>
      <c r="J77" s="96"/>
      <c r="K77" s="96"/>
      <c r="L77" s="96"/>
    </row>
    <row r="78" spans="2:13" ht="12.95" hidden="1" customHeight="1">
      <c r="B78" s="589" t="s">
        <v>914</v>
      </c>
      <c r="C78" s="589"/>
      <c r="D78" s="589"/>
      <c r="E78" s="589"/>
      <c r="F78" s="590" t="s">
        <v>926</v>
      </c>
      <c r="G78" s="590"/>
      <c r="H78" s="590"/>
      <c r="I78" s="590"/>
      <c r="J78" s="590"/>
      <c r="K78" s="590"/>
      <c r="L78" s="590"/>
      <c r="M78" s="96"/>
    </row>
    <row r="79" spans="2:13" ht="12.95" hidden="1" customHeight="1">
      <c r="B79" s="589"/>
      <c r="C79" s="589"/>
      <c r="D79" s="589"/>
      <c r="E79" s="589"/>
      <c r="F79" s="590"/>
      <c r="G79" s="590"/>
      <c r="H79" s="590"/>
      <c r="I79" s="590"/>
      <c r="J79" s="590"/>
      <c r="K79" s="590"/>
      <c r="L79" s="590"/>
      <c r="M79" s="96"/>
    </row>
    <row r="80" spans="2:13" ht="13.5" hidden="1">
      <c r="B80" s="588" t="s">
        <v>923</v>
      </c>
      <c r="C80" s="588"/>
      <c r="D80" s="588"/>
      <c r="E80" s="588"/>
      <c r="F80" s="588"/>
      <c r="G80" s="96"/>
      <c r="H80" s="96"/>
      <c r="I80" s="96"/>
      <c r="J80" s="96"/>
      <c r="K80" s="96"/>
      <c r="L80" s="96"/>
    </row>
    <row r="81" spans="2:16" ht="13.5" hidden="1">
      <c r="B81" s="588"/>
      <c r="C81" s="588"/>
      <c r="D81" s="588"/>
      <c r="E81" s="588"/>
      <c r="F81" s="588"/>
      <c r="G81" s="96"/>
      <c r="H81" s="96"/>
      <c r="I81" s="96"/>
      <c r="J81" s="96"/>
      <c r="K81" s="96"/>
      <c r="L81" s="96"/>
    </row>
    <row r="82" spans="2:16" ht="13.5" hidden="1">
      <c r="C82" s="96"/>
      <c r="D82" s="96"/>
      <c r="E82" s="96"/>
      <c r="F82" s="96"/>
      <c r="G82" s="96"/>
      <c r="H82" s="96"/>
      <c r="I82" s="96"/>
      <c r="J82" s="96"/>
      <c r="K82" s="96"/>
      <c r="L82" s="96"/>
    </row>
    <row r="83" spans="2:16" ht="13.5" hidden="1">
      <c r="B83" s="434" t="s">
        <v>915</v>
      </c>
      <c r="C83" s="434"/>
      <c r="D83" s="343"/>
      <c r="E83" s="96"/>
      <c r="F83" s="96"/>
      <c r="G83" s="96"/>
      <c r="H83" s="96"/>
      <c r="I83" s="350"/>
      <c r="J83" s="434" t="s">
        <v>916</v>
      </c>
      <c r="K83" s="434"/>
      <c r="L83" s="343"/>
      <c r="M83" s="96"/>
      <c r="N83" s="96"/>
      <c r="O83" s="96"/>
      <c r="P83" s="96"/>
    </row>
    <row r="84" spans="2:16" ht="13.5" hidden="1">
      <c r="B84" s="434"/>
      <c r="C84" s="434"/>
      <c r="D84" s="347"/>
      <c r="E84" s="348"/>
      <c r="F84" s="96"/>
      <c r="G84" s="96"/>
      <c r="H84" s="96"/>
      <c r="I84" s="350"/>
      <c r="J84" s="434"/>
      <c r="K84" s="434"/>
      <c r="L84" s="348"/>
      <c r="M84" s="349"/>
      <c r="N84" s="96"/>
      <c r="O84" s="96"/>
      <c r="P84" s="96"/>
    </row>
    <row r="85" spans="2:16" ht="13.5" hidden="1">
      <c r="C85" s="96"/>
      <c r="D85" s="96"/>
      <c r="E85" s="342"/>
      <c r="F85" s="96"/>
      <c r="G85" s="96"/>
      <c r="H85" s="96"/>
      <c r="K85" s="96"/>
      <c r="L85" s="342"/>
      <c r="M85" s="345"/>
      <c r="N85" s="96"/>
      <c r="O85" s="96"/>
      <c r="P85" s="96"/>
    </row>
    <row r="86" spans="2:16" ht="13.5" hidden="1">
      <c r="C86" s="96"/>
      <c r="D86" s="96"/>
      <c r="E86" s="342"/>
      <c r="F86" s="351" t="s">
        <v>900</v>
      </c>
      <c r="G86" s="348"/>
      <c r="H86" s="96"/>
      <c r="K86" s="96"/>
      <c r="L86" s="342"/>
      <c r="M86" s="353" t="s">
        <v>901</v>
      </c>
      <c r="N86" s="96"/>
      <c r="O86" s="96"/>
      <c r="P86" s="96"/>
    </row>
    <row r="87" spans="2:16" ht="13.5" hidden="1">
      <c r="B87" s="434" t="s">
        <v>917</v>
      </c>
      <c r="C87" s="434"/>
      <c r="D87" s="343"/>
      <c r="E87" s="346"/>
      <c r="F87" s="349"/>
      <c r="G87" s="344"/>
      <c r="H87" s="345"/>
      <c r="J87" s="434" t="s">
        <v>918</v>
      </c>
      <c r="K87" s="434"/>
      <c r="L87" s="346"/>
      <c r="M87" s="342"/>
      <c r="N87" s="96"/>
      <c r="O87" s="340"/>
      <c r="P87" s="96"/>
    </row>
    <row r="88" spans="2:16" ht="13.5" hidden="1">
      <c r="B88" s="434"/>
      <c r="C88" s="434"/>
      <c r="D88" s="96"/>
      <c r="E88" s="347"/>
      <c r="F88" s="96"/>
      <c r="G88" s="344"/>
      <c r="H88" s="96" t="s">
        <v>899</v>
      </c>
      <c r="J88" s="434"/>
      <c r="K88" s="434"/>
      <c r="L88" s="96"/>
      <c r="M88" s="342"/>
      <c r="N88" s="351" t="s">
        <v>898</v>
      </c>
      <c r="O88" s="340"/>
      <c r="P88" s="96"/>
    </row>
    <row r="89" spans="2:16" ht="13.5" hidden="1">
      <c r="B89" s="96"/>
      <c r="C89" s="96"/>
      <c r="D89" s="96"/>
      <c r="E89" s="96"/>
      <c r="F89" s="96"/>
      <c r="G89" s="344"/>
      <c r="H89" s="96"/>
      <c r="I89" s="96"/>
      <c r="J89" s="96"/>
      <c r="K89" s="96"/>
      <c r="L89" s="96"/>
      <c r="M89" s="342"/>
      <c r="N89" s="96"/>
      <c r="O89" s="340"/>
    </row>
    <row r="90" spans="2:16" ht="13.5" hidden="1">
      <c r="B90" s="434" t="s">
        <v>919</v>
      </c>
      <c r="C90" s="434"/>
      <c r="D90" s="343"/>
      <c r="E90" s="343"/>
      <c r="F90" s="96"/>
      <c r="G90" s="354"/>
      <c r="H90" s="349"/>
      <c r="I90" s="96"/>
      <c r="J90" s="434" t="s">
        <v>920</v>
      </c>
      <c r="K90" s="434"/>
      <c r="L90" s="343"/>
      <c r="M90" s="346"/>
      <c r="N90" s="349"/>
      <c r="O90" s="340"/>
      <c r="P90" s="96"/>
    </row>
    <row r="91" spans="2:16" ht="13.5" hidden="1">
      <c r="B91" s="434"/>
      <c r="C91" s="434"/>
      <c r="D91" s="96"/>
      <c r="E91" s="96"/>
      <c r="F91" s="347"/>
      <c r="G91" s="96"/>
      <c r="H91" s="96"/>
      <c r="J91" s="434"/>
      <c r="K91" s="434"/>
      <c r="L91" s="96"/>
      <c r="M91" s="347"/>
      <c r="N91" s="96"/>
      <c r="O91" s="96"/>
      <c r="P91" s="96"/>
    </row>
    <row r="92" spans="2:16" ht="13.5" hidden="1">
      <c r="E92" s="545" t="s">
        <v>927</v>
      </c>
      <c r="F92" s="545"/>
      <c r="G92" s="545"/>
      <c r="H92" s="545"/>
      <c r="I92" s="545"/>
      <c r="J92" s="545"/>
      <c r="K92" s="545"/>
      <c r="L92" s="545"/>
    </row>
    <row r="93" spans="2:16" ht="13.5" hidden="1">
      <c r="E93" s="545"/>
      <c r="F93" s="545"/>
      <c r="G93" s="545"/>
      <c r="H93" s="545"/>
      <c r="I93" s="545"/>
      <c r="J93" s="545"/>
      <c r="K93" s="545"/>
      <c r="L93" s="545"/>
    </row>
    <row r="94" spans="2:16" ht="13.5" hidden="1"/>
    <row r="95" spans="2:16" ht="13.5" hidden="1"/>
    <row r="96" spans="2:16" ht="13.5"/>
    <row r="97" ht="13.5"/>
    <row r="98" ht="13.5"/>
    <row r="99" ht="13.5"/>
    <row r="100" ht="13.5"/>
    <row r="101" ht="13.5"/>
    <row r="102" ht="13.5"/>
    <row r="103" ht="13.5"/>
    <row r="104" ht="13.5"/>
    <row r="105" ht="13.5"/>
    <row r="106" ht="13.5"/>
    <row r="107" ht="13.5"/>
    <row r="108" ht="13.5"/>
    <row r="109" ht="13.5"/>
    <row r="110" ht="13.5"/>
    <row r="111" ht="13.5"/>
    <row r="112" ht="13.5"/>
    <row r="113" ht="13.5"/>
    <row r="114" ht="13.5"/>
    <row r="115" ht="13.5"/>
    <row r="116" ht="13.5"/>
    <row r="117" ht="13.5"/>
    <row r="118" ht="13.5"/>
    <row r="119" ht="13.5"/>
    <row r="120" ht="13.5"/>
    <row r="121" ht="13.5"/>
    <row r="122" ht="13.5"/>
    <row r="123" ht="13.5"/>
    <row r="124" ht="13.5"/>
    <row r="125" ht="13.5"/>
    <row r="126" ht="13.5"/>
    <row r="127" ht="13.5"/>
    <row r="128" ht="13.5"/>
    <row r="129" ht="13.5"/>
    <row r="130" ht="13.5"/>
    <row r="131" ht="13.5"/>
    <row r="132" ht="13.5"/>
    <row r="133" ht="13.5"/>
    <row r="134" ht="13.5"/>
    <row r="135" ht="13.5"/>
    <row r="136" ht="13.5"/>
    <row r="137" ht="13.5"/>
    <row r="138" ht="9" customHeight="1"/>
    <row r="139" ht="9" customHeight="1"/>
    <row r="140" ht="9" customHeight="1"/>
    <row r="141" ht="9" customHeight="1"/>
    <row r="142" ht="9" customHeight="1"/>
    <row r="143" ht="9" customHeight="1"/>
  </sheetData>
  <mergeCells count="145">
    <mergeCell ref="B6:C7"/>
    <mergeCell ref="D6:E7"/>
    <mergeCell ref="F6:G7"/>
    <mergeCell ref="H6:I7"/>
    <mergeCell ref="J6:K7"/>
    <mergeCell ref="B56:L56"/>
    <mergeCell ref="L22:L23"/>
    <mergeCell ref="L28:L31"/>
    <mergeCell ref="L38:L39"/>
    <mergeCell ref="B24:C27"/>
    <mergeCell ref="D24:E27"/>
    <mergeCell ref="J24:K27"/>
    <mergeCell ref="L24:L27"/>
    <mergeCell ref="B38:C39"/>
    <mergeCell ref="B12:C15"/>
    <mergeCell ref="F12:G15"/>
    <mergeCell ref="J12:K15"/>
    <mergeCell ref="L12:L15"/>
    <mergeCell ref="B16:C19"/>
    <mergeCell ref="H16:I19"/>
    <mergeCell ref="J16:K19"/>
    <mergeCell ref="L16:L19"/>
    <mergeCell ref="B21:L21"/>
    <mergeCell ref="B32:C35"/>
    <mergeCell ref="H32:I35"/>
    <mergeCell ref="J32:K35"/>
    <mergeCell ref="L32:L35"/>
    <mergeCell ref="B22:C23"/>
    <mergeCell ref="D22:E23"/>
    <mergeCell ref="F22:G23"/>
    <mergeCell ref="H22:I23"/>
    <mergeCell ref="J22:K23"/>
    <mergeCell ref="B28:C31"/>
    <mergeCell ref="F28:G31"/>
    <mergeCell ref="J28:K31"/>
    <mergeCell ref="L40:L43"/>
    <mergeCell ref="B44:C47"/>
    <mergeCell ref="F44:G47"/>
    <mergeCell ref="J44:K47"/>
    <mergeCell ref="L44:L47"/>
    <mergeCell ref="D38:E39"/>
    <mergeCell ref="F38:G39"/>
    <mergeCell ref="H38:I39"/>
    <mergeCell ref="J38:K39"/>
    <mergeCell ref="B40:C43"/>
    <mergeCell ref="D40:E43"/>
    <mergeCell ref="J40:K43"/>
    <mergeCell ref="B68:C69"/>
    <mergeCell ref="L68:M69"/>
    <mergeCell ref="F57:L57"/>
    <mergeCell ref="B58:G58"/>
    <mergeCell ref="G59:H60"/>
    <mergeCell ref="B62:C63"/>
    <mergeCell ref="L62:M63"/>
    <mergeCell ref="B57:E57"/>
    <mergeCell ref="B48:C51"/>
    <mergeCell ref="H48:I51"/>
    <mergeCell ref="J48:K51"/>
    <mergeCell ref="L48:L51"/>
    <mergeCell ref="B52:X53"/>
    <mergeCell ref="B54:X55"/>
    <mergeCell ref="L6:L7"/>
    <mergeCell ref="B8:C11"/>
    <mergeCell ref="D8:E11"/>
    <mergeCell ref="J8:K11"/>
    <mergeCell ref="L8:L11"/>
    <mergeCell ref="B90:C91"/>
    <mergeCell ref="J90:K91"/>
    <mergeCell ref="E92:L93"/>
    <mergeCell ref="B80:F81"/>
    <mergeCell ref="B83:C84"/>
    <mergeCell ref="J83:K84"/>
    <mergeCell ref="B87:C88"/>
    <mergeCell ref="J87:K88"/>
    <mergeCell ref="E73:G74"/>
    <mergeCell ref="H74:H75"/>
    <mergeCell ref="E75:G76"/>
    <mergeCell ref="B78:E79"/>
    <mergeCell ref="F78:L79"/>
    <mergeCell ref="G64:G65"/>
    <mergeCell ref="E65:E66"/>
    <mergeCell ref="J65:J66"/>
    <mergeCell ref="C66:C67"/>
    <mergeCell ref="L66:L67"/>
    <mergeCell ref="K67:K68"/>
    <mergeCell ref="X6:X7"/>
    <mergeCell ref="N8:O11"/>
    <mergeCell ref="P8:Q11"/>
    <mergeCell ref="V8:W11"/>
    <mergeCell ref="X8:X11"/>
    <mergeCell ref="N6:O7"/>
    <mergeCell ref="P6:Q7"/>
    <mergeCell ref="R6:S7"/>
    <mergeCell ref="T6:U7"/>
    <mergeCell ref="V6:W7"/>
    <mergeCell ref="N21:X21"/>
    <mergeCell ref="N22:O23"/>
    <mergeCell ref="P22:Q23"/>
    <mergeCell ref="R22:S23"/>
    <mergeCell ref="T22:U23"/>
    <mergeCell ref="V22:W23"/>
    <mergeCell ref="X22:X23"/>
    <mergeCell ref="N12:O15"/>
    <mergeCell ref="R12:S15"/>
    <mergeCell ref="V12:W15"/>
    <mergeCell ref="X12:X15"/>
    <mergeCell ref="N16:O19"/>
    <mergeCell ref="T16:U19"/>
    <mergeCell ref="V16:W19"/>
    <mergeCell ref="X16:X19"/>
    <mergeCell ref="T38:U39"/>
    <mergeCell ref="V38:W39"/>
    <mergeCell ref="X38:X39"/>
    <mergeCell ref="N24:O27"/>
    <mergeCell ref="P24:Q27"/>
    <mergeCell ref="V24:W27"/>
    <mergeCell ref="X24:X27"/>
    <mergeCell ref="N28:O31"/>
    <mergeCell ref="R28:S31"/>
    <mergeCell ref="V28:W31"/>
    <mergeCell ref="X28:X31"/>
    <mergeCell ref="B1:X2"/>
    <mergeCell ref="N48:O51"/>
    <mergeCell ref="T48:U51"/>
    <mergeCell ref="V48:W51"/>
    <mergeCell ref="X48:X51"/>
    <mergeCell ref="B3:X4"/>
    <mergeCell ref="B37:L37"/>
    <mergeCell ref="N37:X37"/>
    <mergeCell ref="N5:X5"/>
    <mergeCell ref="N40:O43"/>
    <mergeCell ref="P40:Q43"/>
    <mergeCell ref="V40:W43"/>
    <mergeCell ref="X40:X43"/>
    <mergeCell ref="N44:O47"/>
    <mergeCell ref="R44:S47"/>
    <mergeCell ref="V44:W47"/>
    <mergeCell ref="X44:X47"/>
    <mergeCell ref="N32:O35"/>
    <mergeCell ref="T32:U35"/>
    <mergeCell ref="V32:W35"/>
    <mergeCell ref="X32:X35"/>
    <mergeCell ref="N38:O39"/>
    <mergeCell ref="P38:Q39"/>
    <mergeCell ref="R38:S39"/>
  </mergeCells>
  <phoneticPr fontId="23"/>
  <conditionalFormatting sqref="C34:H36 C38:H39 C94:H99">
    <cfRule type="expression" dxfId="100" priority="108" stopIfTrue="1">
      <formula>#REF!=1</formula>
    </cfRule>
  </conditionalFormatting>
  <conditionalFormatting sqref="C18:I19 M18:M19 AM18:AM19">
    <cfRule type="expression" dxfId="99" priority="81" stopIfTrue="1">
      <formula>#REF!=1</formula>
    </cfRule>
  </conditionalFormatting>
  <conditionalFormatting sqref="I48:K51">
    <cfRule type="expression" dxfId="98" priority="46" stopIfTrue="1">
      <formula>#REF!=1</formula>
    </cfRule>
  </conditionalFormatting>
  <conditionalFormatting sqref="I22:M25">
    <cfRule type="expression" dxfId="97" priority="37" stopIfTrue="1">
      <formula>$AR$46=1</formula>
    </cfRule>
  </conditionalFormatting>
  <conditionalFormatting sqref="I34:M36">
    <cfRule type="expression" dxfId="96" priority="60" stopIfTrue="1">
      <formula>#REF!=1</formula>
    </cfRule>
  </conditionalFormatting>
  <conditionalFormatting sqref="I94:R99">
    <cfRule type="expression" dxfId="95" priority="91" stopIfTrue="1">
      <formula>$AR$34=1</formula>
    </cfRule>
  </conditionalFormatting>
  <conditionalFormatting sqref="I100:R105">
    <cfRule type="expression" dxfId="94" priority="92" stopIfTrue="1">
      <formula>$AR$40=1</formula>
    </cfRule>
  </conditionalFormatting>
  <conditionalFormatting sqref="I120:R125">
    <cfRule type="expression" dxfId="93" priority="85" stopIfTrue="1">
      <formula>$AR$34=1</formula>
    </cfRule>
  </conditionalFormatting>
  <conditionalFormatting sqref="I126:R131">
    <cfRule type="expression" dxfId="92" priority="86" stopIfTrue="1">
      <formula>$AR$40=1</formula>
    </cfRule>
  </conditionalFormatting>
  <conditionalFormatting sqref="I57:AL58">
    <cfRule type="expression" dxfId="91" priority="97" stopIfTrue="1">
      <formula>$AR$46=1</formula>
    </cfRule>
  </conditionalFormatting>
  <conditionalFormatting sqref="I132:AL136">
    <cfRule type="expression" dxfId="90" priority="87" stopIfTrue="1">
      <formula>$AR$46=1</formula>
    </cfRule>
  </conditionalFormatting>
  <conditionalFormatting sqref="J12:K13">
    <cfRule type="expression" dxfId="89" priority="72" stopIfTrue="1">
      <formula>$AR$46=1</formula>
    </cfRule>
  </conditionalFormatting>
  <conditionalFormatting sqref="J14:K15">
    <cfRule type="expression" dxfId="88" priority="71" stopIfTrue="1">
      <formula>#REF!=1</formula>
    </cfRule>
  </conditionalFormatting>
  <conditionalFormatting sqref="J16:K19">
    <cfRule type="expression" dxfId="87" priority="52" stopIfTrue="1">
      <formula>#REF!=1</formula>
    </cfRule>
  </conditionalFormatting>
  <conditionalFormatting sqref="J26:K27">
    <cfRule type="expression" dxfId="86" priority="36" stopIfTrue="1">
      <formula>#REF!=1</formula>
    </cfRule>
  </conditionalFormatting>
  <conditionalFormatting sqref="J28:K29">
    <cfRule type="expression" dxfId="85" priority="35" stopIfTrue="1">
      <formula>$AR$46=1</formula>
    </cfRule>
  </conditionalFormatting>
  <conditionalFormatting sqref="J30:K31">
    <cfRule type="expression" dxfId="84" priority="34" stopIfTrue="1">
      <formula>#REF!=1</formula>
    </cfRule>
  </conditionalFormatting>
  <conditionalFormatting sqref="J32:K33">
    <cfRule type="expression" dxfId="83" priority="61" stopIfTrue="1">
      <formula>$AR$46=1</formula>
    </cfRule>
  </conditionalFormatting>
  <conditionalFormatting sqref="J44:K45">
    <cfRule type="expression" dxfId="82" priority="39" stopIfTrue="1">
      <formula>$AR$46=1</formula>
    </cfRule>
  </conditionalFormatting>
  <conditionalFormatting sqref="J46:K47">
    <cfRule type="expression" dxfId="81" priority="38" stopIfTrue="1">
      <formula>#REF!=1</formula>
    </cfRule>
  </conditionalFormatting>
  <conditionalFormatting sqref="J16:L17">
    <cfRule type="expression" dxfId="80" priority="51" stopIfTrue="1">
      <formula>$AG$44=1</formula>
    </cfRule>
  </conditionalFormatting>
  <conditionalFormatting sqref="J18:L19">
    <cfRule type="expression" dxfId="79" priority="50" stopIfTrue="1">
      <formula>#REF!=1</formula>
    </cfRule>
  </conditionalFormatting>
  <conditionalFormatting sqref="J40:L41">
    <cfRule type="expression" dxfId="78" priority="42" stopIfTrue="1">
      <formula>$AR$46=1</formula>
    </cfRule>
  </conditionalFormatting>
  <conditionalFormatting sqref="J42:L43">
    <cfRule type="expression" dxfId="77" priority="41" stopIfTrue="1">
      <formula>#REF!=1</formula>
    </cfRule>
  </conditionalFormatting>
  <conditionalFormatting sqref="J48:L49">
    <cfRule type="expression" dxfId="76" priority="45" stopIfTrue="1">
      <formula>$AG$44=1</formula>
    </cfRule>
  </conditionalFormatting>
  <conditionalFormatting sqref="J50:L51">
    <cfRule type="expression" dxfId="75" priority="44" stopIfTrue="1">
      <formula>#REF!=1</formula>
    </cfRule>
  </conditionalFormatting>
  <conditionalFormatting sqref="L16:L19">
    <cfRule type="expression" dxfId="74" priority="54" stopIfTrue="1">
      <formula>#REF!=1</formula>
    </cfRule>
  </conditionalFormatting>
  <conditionalFormatting sqref="L18:L19">
    <cfRule type="expression" dxfId="73" priority="49" stopIfTrue="1">
      <formula>#REF!=1</formula>
    </cfRule>
    <cfRule type="expression" dxfId="72" priority="53" stopIfTrue="1">
      <formula>#REF!=1</formula>
    </cfRule>
  </conditionalFormatting>
  <conditionalFormatting sqref="L44">
    <cfRule type="expression" dxfId="71" priority="40" stopIfTrue="1">
      <formula>#REF!=1</formula>
    </cfRule>
  </conditionalFormatting>
  <conditionalFormatting sqref="L50:L51">
    <cfRule type="expression" dxfId="70" priority="43" stopIfTrue="1">
      <formula>#REF!=1</formula>
    </cfRule>
    <cfRule type="expression" dxfId="69" priority="47" stopIfTrue="1">
      <formula>#REF!=1</formula>
    </cfRule>
  </conditionalFormatting>
  <conditionalFormatting sqref="L48:M51">
    <cfRule type="expression" dxfId="68" priority="48" stopIfTrue="1">
      <formula>#REF!=1</formula>
    </cfRule>
  </conditionalFormatting>
  <conditionalFormatting sqref="N5 Y5:AL5">
    <cfRule type="expression" dxfId="67" priority="78" stopIfTrue="1">
      <formula>$AR$46=1</formula>
    </cfRule>
  </conditionalFormatting>
  <conditionalFormatting sqref="O38:T45 O46:P46">
    <cfRule type="expression" dxfId="66" priority="75" stopIfTrue="1">
      <formula>#REF!=1</formula>
    </cfRule>
  </conditionalFormatting>
  <conditionalFormatting sqref="O18:U19">
    <cfRule type="expression" dxfId="65" priority="73" stopIfTrue="1">
      <formula>#REF!=1</formula>
    </cfRule>
  </conditionalFormatting>
  <conditionalFormatting sqref="O34:U35 O36:X36">
    <cfRule type="expression" dxfId="64" priority="76" stopIfTrue="1">
      <formula>#REF!=1</formula>
    </cfRule>
  </conditionalFormatting>
  <conditionalFormatting sqref="S94:AL105">
    <cfRule type="expression" dxfId="63" priority="94" stopIfTrue="1">
      <formula>#REF!=1</formula>
    </cfRule>
  </conditionalFormatting>
  <conditionalFormatting sqref="U24:W25">
    <cfRule type="expression" dxfId="62" priority="15" stopIfTrue="1">
      <formula>$AR$46=1</formula>
    </cfRule>
  </conditionalFormatting>
  <conditionalFormatting sqref="U6:AL7 I6:M9 U8:U9 Y8:AL9 Y21:AL25 U22:X23 Y55:AC55 AE55:AF55 AH55 AJ55:AK55 M56:AB56 I106:AC106 I107:AB110">
    <cfRule type="expression" dxfId="61" priority="93" stopIfTrue="1">
      <formula>$AR$46=1</formula>
    </cfRule>
  </conditionalFormatting>
  <conditionalFormatting sqref="V8:W11">
    <cfRule type="expression" dxfId="60" priority="31" stopIfTrue="1">
      <formula>#REF!=1</formula>
    </cfRule>
  </conditionalFormatting>
  <conditionalFormatting sqref="V16:W17">
    <cfRule type="expression" dxfId="59" priority="24" stopIfTrue="1">
      <formula>$AR$46=1</formula>
    </cfRule>
  </conditionalFormatting>
  <conditionalFormatting sqref="V18:W19">
    <cfRule type="expression" dxfId="58" priority="23" stopIfTrue="1">
      <formula>#REF!=1</formula>
    </cfRule>
  </conditionalFormatting>
  <conditionalFormatting sqref="V26:W27">
    <cfRule type="expression" dxfId="57" priority="14" stopIfTrue="1">
      <formula>#REF!=1</formula>
    </cfRule>
  </conditionalFormatting>
  <conditionalFormatting sqref="V28:W31">
    <cfRule type="expression" dxfId="56" priority="20" stopIfTrue="1">
      <formula>#REF!=1</formula>
    </cfRule>
  </conditionalFormatting>
  <conditionalFormatting sqref="V40:W41">
    <cfRule type="expression" dxfId="55" priority="4" stopIfTrue="1">
      <formula>$AR$46=1</formula>
    </cfRule>
  </conditionalFormatting>
  <conditionalFormatting sqref="V42:W43">
    <cfRule type="expression" dxfId="54" priority="3" stopIfTrue="1">
      <formula>#REF!=1</formula>
    </cfRule>
  </conditionalFormatting>
  <conditionalFormatting sqref="V44:W47">
    <cfRule type="expression" dxfId="53" priority="9" stopIfTrue="1">
      <formula>#REF!=1</formula>
    </cfRule>
  </conditionalFormatting>
  <conditionalFormatting sqref="V8:X9">
    <cfRule type="expression" dxfId="52" priority="30" stopIfTrue="1">
      <formula>$AG$44=1</formula>
    </cfRule>
  </conditionalFormatting>
  <conditionalFormatting sqref="V10:X11">
    <cfRule type="expression" dxfId="51" priority="29" stopIfTrue="1">
      <formula>#REF!=1</formula>
    </cfRule>
  </conditionalFormatting>
  <conditionalFormatting sqref="V12:X13">
    <cfRule type="expression" dxfId="50" priority="27" stopIfTrue="1">
      <formula>$AR$46=1</formula>
    </cfRule>
  </conditionalFormatting>
  <conditionalFormatting sqref="V14:X15">
    <cfRule type="expression" dxfId="49" priority="26" stopIfTrue="1">
      <formula>#REF!=1</formula>
    </cfRule>
  </conditionalFormatting>
  <conditionalFormatting sqref="V28:X29">
    <cfRule type="expression" dxfId="48" priority="19" stopIfTrue="1">
      <formula>$AG$44=1</formula>
    </cfRule>
  </conditionalFormatting>
  <conditionalFormatting sqref="V30:X31">
    <cfRule type="expression" dxfId="47" priority="18" stopIfTrue="1">
      <formula>#REF!=1</formula>
    </cfRule>
  </conditionalFormatting>
  <conditionalFormatting sqref="V32:X33">
    <cfRule type="expression" dxfId="46" priority="13" stopIfTrue="1">
      <formula>$AR$46=1</formula>
    </cfRule>
  </conditionalFormatting>
  <conditionalFormatting sqref="V34:X35">
    <cfRule type="expression" dxfId="45" priority="12" stopIfTrue="1">
      <formula>#REF!=1</formula>
    </cfRule>
  </conditionalFormatting>
  <conditionalFormatting sqref="V44:X45">
    <cfRule type="expression" dxfId="44" priority="8" stopIfTrue="1">
      <formula>$AG$44=1</formula>
    </cfRule>
  </conditionalFormatting>
  <conditionalFormatting sqref="V46:X47">
    <cfRule type="expression" dxfId="43" priority="7" stopIfTrue="1">
      <formula>#REF!=1</formula>
    </cfRule>
  </conditionalFormatting>
  <conditionalFormatting sqref="V48:X49">
    <cfRule type="expression" dxfId="42" priority="2" stopIfTrue="1">
      <formula>$AR$46=1</formula>
    </cfRule>
  </conditionalFormatting>
  <conditionalFormatting sqref="V50:X51">
    <cfRule type="expression" dxfId="41" priority="1" stopIfTrue="1">
      <formula>#REF!=1</formula>
    </cfRule>
  </conditionalFormatting>
  <conditionalFormatting sqref="X8:X11">
    <cfRule type="expression" dxfId="40" priority="33" stopIfTrue="1">
      <formula>#REF!=1</formula>
    </cfRule>
  </conditionalFormatting>
  <conditionalFormatting sqref="X10:X11">
    <cfRule type="expression" dxfId="39" priority="32" stopIfTrue="1">
      <formula>#REF!=1</formula>
    </cfRule>
    <cfRule type="expression" dxfId="38" priority="28" stopIfTrue="1">
      <formula>#REF!=1</formula>
    </cfRule>
  </conditionalFormatting>
  <conditionalFormatting sqref="X16">
    <cfRule type="expression" dxfId="37" priority="25" stopIfTrue="1">
      <formula>#REF!=1</formula>
    </cfRule>
  </conditionalFormatting>
  <conditionalFormatting sqref="X24">
    <cfRule type="expression" dxfId="36" priority="16" stopIfTrue="1">
      <formula>#REF!=1</formula>
    </cfRule>
  </conditionalFormatting>
  <conditionalFormatting sqref="X28:X31">
    <cfRule type="expression" dxfId="35" priority="22" stopIfTrue="1">
      <formula>#REF!=1</formula>
    </cfRule>
  </conditionalFormatting>
  <conditionalFormatting sqref="X30:X31">
    <cfRule type="expression" dxfId="34" priority="17" stopIfTrue="1">
      <formula>#REF!=1</formula>
    </cfRule>
    <cfRule type="expression" dxfId="33" priority="21" stopIfTrue="1">
      <formula>#REF!=1</formula>
    </cfRule>
  </conditionalFormatting>
  <conditionalFormatting sqref="X40">
    <cfRule type="expression" dxfId="32" priority="5" stopIfTrue="1">
      <formula>#REF!=1</formula>
    </cfRule>
  </conditionalFormatting>
  <conditionalFormatting sqref="X44:X47">
    <cfRule type="expression" dxfId="31" priority="11" stopIfTrue="1">
      <formula>#REF!=1</formula>
    </cfRule>
  </conditionalFormatting>
  <conditionalFormatting sqref="X46:X47">
    <cfRule type="expression" dxfId="30" priority="10" stopIfTrue="1">
      <formula>#REF!=1</formula>
    </cfRule>
    <cfRule type="expression" dxfId="29" priority="6" stopIfTrue="1">
      <formula>#REF!=1</formula>
    </cfRule>
  </conditionalFormatting>
  <conditionalFormatting sqref="AM34:AM38 I38:M39 U38:X39 Y39:AW39">
    <cfRule type="expression" dxfId="28" priority="105" stopIfTrue="1">
      <formula>#REF!=1</formula>
    </cfRule>
  </conditionalFormatting>
  <conditionalFormatting sqref="AM40:AM61 AP55:AP56 AU55:AU56 C59:AL61 BH59:BM61">
    <cfRule type="expression" dxfId="27" priority="98" stopIfTrue="1">
      <formula>#REF!=1</formula>
    </cfRule>
  </conditionalFormatting>
  <conditionalFormatting sqref="AM126:AM136">
    <cfRule type="expression" dxfId="26" priority="89" stopIfTrue="1">
      <formula>#REF!=1</formula>
    </cfRule>
  </conditionalFormatting>
  <conditionalFormatting sqref="AM120:AU125 C120:H131 AN126:AU134 C132:D132 AN135 AR135">
    <cfRule type="expression" dxfId="25" priority="90" stopIfTrue="1">
      <formula>#REF!=1</formula>
    </cfRule>
  </conditionalFormatting>
  <conditionalFormatting sqref="AN7 AR7">
    <cfRule type="expression" dxfId="24" priority="82" stopIfTrue="1">
      <formula>#REF!=1</formula>
    </cfRule>
  </conditionalFormatting>
  <conditionalFormatting sqref="AN23 AR23 C40:H45 C46:D46 Z52:AA52 AC52 AE52:AF52 AJ52:AK52 AN52 Y54:AL54 AN109 AR109">
    <cfRule type="expression" dxfId="23" priority="106" stopIfTrue="1">
      <formula>#REF!=1</formula>
    </cfRule>
  </conditionalFormatting>
  <conditionalFormatting sqref="AN55 AV55 AQ55:AT58 AN57:AP58 AU57:AW58">
    <cfRule type="expression" dxfId="22" priority="99" stopIfTrue="1">
      <formula>#REF!=1</formula>
    </cfRule>
  </conditionalFormatting>
  <conditionalFormatting sqref="AN5:AU6 AM5:AM12">
    <cfRule type="expression" dxfId="21" priority="77" stopIfTrue="1">
      <formula>#REF!=1</formula>
    </cfRule>
  </conditionalFormatting>
  <conditionalFormatting sqref="AN21:AU22 AM21:AM28 S120:AL131">
    <cfRule type="expression" dxfId="20" priority="88" stopIfTrue="1">
      <formula>#REF!=1</formula>
    </cfRule>
  </conditionalFormatting>
  <conditionalFormatting sqref="AN94:AU108 AM94:AM110 C100:H105 C106:D106">
    <cfRule type="expression" dxfId="19" priority="95" stopIfTrue="1">
      <formula>#REF!=1</formula>
    </cfRule>
  </conditionalFormatting>
  <conditionalFormatting sqref="AN9:AW9">
    <cfRule type="expression" dxfId="18" priority="83" stopIfTrue="1">
      <formula>#REF!=1</formula>
    </cfRule>
  </conditionalFormatting>
  <conditionalFormatting sqref="AN25:AW25 AH52">
    <cfRule type="expression" dxfId="17" priority="107" stopIfTrue="1">
      <formula>#REF!=1</formula>
    </cfRule>
  </conditionalFormatting>
  <conditionalFormatting sqref="AX9:BF12 C10:M11 O10:U12 Y10:AL12 BH10:CG12 CR10:DK12 C12:I12 L12:M12 Z18:AA18 AE18:AF18 AH18 AJ18:AK18 AP18:AQ18 AS18 AU18:AV18 AC18:AD19 AN18:AO19">
    <cfRule type="expression" dxfId="16" priority="80" stopIfTrue="1">
      <formula>#REF!=1</formula>
    </cfRule>
  </conditionalFormatting>
  <conditionalFormatting sqref="AX18:BF19">
    <cfRule type="expression" dxfId="15" priority="79" stopIfTrue="1">
      <formula>#REF!=1</formula>
    </cfRule>
  </conditionalFormatting>
  <conditionalFormatting sqref="AX25:BF28 C26:I28 L26:M28 O26:U28 Y26:AL28 BH26:CG28 CR26:DK28 Z34:AA34 AE34:AF34 AH34 AJ34:AK34 AP34:AQ34 AS34 AU34:AV34 AC34:AD35 AN34:AO35 AB36 AD36 AL36 AO36 AW36 AA36:AA37 AC36:AC37 AK36:AK37 AN36:AN37 AV36:AV37 Y36:Z38 AE36:AJ38 AP36:AU38 I40 U40 AE40:AF40 AH40 AJ40:AK40 AP40:AQ40 AS40 AU40:AV40 AC40:AD41 AN40:AO41 AD42 AL42 AO42 AW42 AC42:AC43 AK42:AK43 AN42:AN43 AV42:AV43 M42:M45 AE42:AJ45 AP42:AU45 I42:I46 U42:U46 AC45:AD45 AK45:AL45 AV45:AW45 AN45:AO47 Z46:AA46 AC46 AP46:AQ46 AS46 AU46:AV46 AB48 AO48 AW48 AA48:AA49 AN48:AN49 AV48:AV49 Y48:Z50 U48:U51 AP48:AU51 Y51:AB51 AN51:AO51 AV51:AW51">
    <cfRule type="expression" dxfId="14" priority="104" stopIfTrue="1">
      <formula>#REF!=1</formula>
    </cfRule>
  </conditionalFormatting>
  <conditionalFormatting sqref="AX34:BF61">
    <cfRule type="expression" dxfId="13" priority="96" stopIfTrue="1">
      <formula>#REF!=1</formula>
    </cfRule>
  </conditionalFormatting>
  <pageMargins left="0.78740157480314965" right="0" top="0.19685039370078741" bottom="0" header="0.51181102362204722" footer="0.51181102362204722"/>
  <pageSetup paperSize="9" scale="80" orientation="landscape" horizontalDpi="4294967293"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8"/>
  </sheetPr>
  <dimension ref="A1:N263"/>
  <sheetViews>
    <sheetView topLeftCell="A196" workbookViewId="0">
      <selection activeCell="S246" sqref="S246"/>
    </sheetView>
  </sheetViews>
  <sheetFormatPr defaultColWidth="8.875" defaultRowHeight="13.5"/>
  <cols>
    <col min="1" max="1" width="4.5" style="1" customWidth="1"/>
    <col min="2" max="10" width="8.875" style="1"/>
    <col min="11" max="11" width="8.875" style="1" customWidth="1"/>
    <col min="12" max="12" width="10.375" style="1" hidden="1" customWidth="1"/>
    <col min="13" max="13" width="7.5" style="1" hidden="1" customWidth="1"/>
    <col min="14" max="14" width="6.125" style="1" hidden="1" customWidth="1"/>
    <col min="15" max="16384" width="8.875" style="1"/>
  </cols>
  <sheetData>
    <row r="1" spans="1:14" ht="16.5" customHeight="1">
      <c r="B1" s="605" t="s">
        <v>1503</v>
      </c>
      <c r="C1" s="605"/>
      <c r="D1" s="605"/>
      <c r="E1" s="605"/>
      <c r="F1" s="605"/>
      <c r="G1" s="605"/>
      <c r="H1" s="605"/>
      <c r="I1" s="605"/>
      <c r="J1" s="605"/>
      <c r="K1" s="605"/>
    </row>
    <row r="2" spans="1:14" ht="16.5" customHeight="1">
      <c r="B2" s="605"/>
      <c r="C2" s="605"/>
      <c r="D2" s="605"/>
      <c r="E2" s="605"/>
      <c r="F2" s="605"/>
      <c r="G2" s="605"/>
      <c r="H2" s="605"/>
      <c r="I2" s="605"/>
      <c r="J2" s="605"/>
      <c r="K2" s="605"/>
    </row>
    <row r="3" spans="1:14" ht="10.5" customHeight="1">
      <c r="B3" s="433" t="s">
        <v>7</v>
      </c>
      <c r="C3" s="433"/>
      <c r="D3" s="605" t="s">
        <v>556</v>
      </c>
      <c r="E3" s="605"/>
    </row>
    <row r="4" spans="1:14" ht="14.25" customHeight="1" thickBot="1">
      <c r="B4" s="433"/>
      <c r="C4" s="433"/>
      <c r="D4" s="633"/>
      <c r="E4" s="633"/>
      <c r="F4" s="83"/>
      <c r="G4" s="83"/>
      <c r="H4" s="83"/>
      <c r="I4" s="83"/>
      <c r="J4" s="83"/>
      <c r="K4" s="83"/>
    </row>
    <row r="5" spans="1:14" ht="5.25" customHeight="1" thickTop="1">
      <c r="A5" s="475">
        <v>1</v>
      </c>
      <c r="B5" s="625" t="s">
        <v>1520</v>
      </c>
      <c r="C5" s="614" t="s">
        <v>1523</v>
      </c>
      <c r="D5" s="619" t="s">
        <v>1641</v>
      </c>
      <c r="E5" s="619"/>
      <c r="F5" s="619"/>
      <c r="G5" s="84"/>
      <c r="H5" s="84"/>
      <c r="I5" s="84"/>
      <c r="J5" s="84"/>
      <c r="K5" s="85"/>
    </row>
    <row r="6" spans="1:14" ht="5.25" customHeight="1">
      <c r="A6" s="475"/>
      <c r="B6" s="606"/>
      <c r="C6" s="615"/>
      <c r="D6" s="433"/>
      <c r="E6" s="433"/>
      <c r="F6" s="433"/>
      <c r="K6" s="86"/>
    </row>
    <row r="7" spans="1:14" ht="5.25" customHeight="1">
      <c r="A7" s="475"/>
      <c r="B7" s="606" t="s">
        <v>1521</v>
      </c>
      <c r="C7" s="615" t="s">
        <v>1524</v>
      </c>
      <c r="D7" s="433"/>
      <c r="E7" s="433"/>
      <c r="F7" s="433"/>
      <c r="J7" s="433"/>
      <c r="K7" s="623"/>
    </row>
    <row r="8" spans="1:14" ht="5.25" customHeight="1">
      <c r="A8" s="475"/>
      <c r="B8" s="606"/>
      <c r="C8" s="615"/>
      <c r="D8" s="433"/>
      <c r="E8" s="433"/>
      <c r="F8" s="433"/>
      <c r="J8" s="433"/>
      <c r="K8" s="623"/>
    </row>
    <row r="9" spans="1:14" ht="5.25" customHeight="1">
      <c r="A9" s="475"/>
      <c r="B9" s="606" t="s">
        <v>1522</v>
      </c>
      <c r="C9" s="615" t="s">
        <v>1525</v>
      </c>
      <c r="D9" s="433" t="str">
        <f>IF(B5="","",VLOOKUP(B5,登録ナンバー!$A$4:$I$575,7,0))</f>
        <v>池端誠治</v>
      </c>
      <c r="E9" s="433"/>
      <c r="F9" s="609" t="str">
        <f>IF(B7="","",VLOOKUP(B7,登録ナンバー!$A$4:$I$575,7,0))</f>
        <v>牛道雄介</v>
      </c>
      <c r="G9" s="433"/>
      <c r="H9" s="609" t="str">
        <f>IF(B9="","",VLOOKUP(B9,登録ナンバー!$A$4:$I$575,7,0))</f>
        <v>垣内義則</v>
      </c>
      <c r="I9" s="433"/>
      <c r="J9" s="609" t="str">
        <f>IF(B11="","",VLOOKUP(B11,登録ナンバー!$A$4:$I$575,7,0))</f>
        <v/>
      </c>
      <c r="K9" s="623"/>
    </row>
    <row r="10" spans="1:14" ht="5.25" customHeight="1">
      <c r="A10" s="475"/>
      <c r="B10" s="606"/>
      <c r="C10" s="615"/>
      <c r="D10" s="433"/>
      <c r="E10" s="433"/>
      <c r="F10" s="609"/>
      <c r="G10" s="433"/>
      <c r="H10" s="609"/>
      <c r="I10" s="433"/>
      <c r="J10" s="609"/>
      <c r="K10" s="623"/>
    </row>
    <row r="11" spans="1:14" ht="5.25" customHeight="1">
      <c r="A11" s="475"/>
      <c r="B11" s="606"/>
      <c r="C11" s="615"/>
      <c r="D11" s="433"/>
      <c r="E11" s="433"/>
      <c r="F11" s="609"/>
      <c r="G11" s="433"/>
      <c r="H11" s="609"/>
      <c r="I11" s="433"/>
      <c r="J11" s="609"/>
      <c r="K11" s="623"/>
    </row>
    <row r="12" spans="1:14" ht="5.25" customHeight="1">
      <c r="A12" s="475"/>
      <c r="B12" s="606"/>
      <c r="C12" s="615"/>
      <c r="D12" s="433"/>
      <c r="E12" s="433"/>
      <c r="F12" s="609"/>
      <c r="G12" s="433"/>
      <c r="H12" s="609"/>
      <c r="I12" s="433"/>
      <c r="J12" s="609"/>
      <c r="K12" s="623"/>
    </row>
    <row r="13" spans="1:14" ht="5.25" customHeight="1">
      <c r="A13" s="475"/>
      <c r="B13" s="606"/>
      <c r="C13" s="615"/>
      <c r="D13" s="433" t="str">
        <f>IF(C5="","",VLOOKUP(C5,登録ナンバー!$A$4:$I$575,7,0))</f>
        <v>藤田博美</v>
      </c>
      <c r="E13" s="433"/>
      <c r="F13" s="609" t="str">
        <f>IF(C7="","",VLOOKUP(C7,登録ナンバー!$A$4:$I$575,7,0))</f>
        <v>牛道心</v>
      </c>
      <c r="G13" s="433"/>
      <c r="H13" s="609" t="str">
        <f>IF(C9="","",VLOOKUP(C9,登録ナンバー!$A$4:$I$575,7,0))</f>
        <v>垣内美香</v>
      </c>
      <c r="I13" s="433"/>
      <c r="J13" s="609" t="str">
        <f>IF(C11="","",VLOOKUP(C11,登録ナンバー!$A$4:$I$575,7,0))</f>
        <v/>
      </c>
      <c r="K13" s="623"/>
    </row>
    <row r="14" spans="1:14" ht="5.25" customHeight="1">
      <c r="A14" s="475"/>
      <c r="B14" s="606"/>
      <c r="C14" s="615"/>
      <c r="D14" s="433"/>
      <c r="E14" s="433"/>
      <c r="F14" s="609"/>
      <c r="G14" s="433"/>
      <c r="H14" s="609"/>
      <c r="I14" s="433"/>
      <c r="J14" s="609"/>
      <c r="K14" s="623"/>
      <c r="L14" s="433">
        <v>6000</v>
      </c>
      <c r="M14" s="433">
        <v>6</v>
      </c>
      <c r="N14" s="433"/>
    </row>
    <row r="15" spans="1:14" ht="5.25" customHeight="1">
      <c r="A15" s="475"/>
      <c r="B15" s="606"/>
      <c r="C15" s="615"/>
      <c r="D15" s="433"/>
      <c r="E15" s="433"/>
      <c r="F15" s="609"/>
      <c r="G15" s="433"/>
      <c r="H15" s="609"/>
      <c r="I15" s="433"/>
      <c r="J15" s="609"/>
      <c r="K15" s="623"/>
      <c r="L15" s="433"/>
      <c r="M15" s="433"/>
      <c r="N15" s="433"/>
    </row>
    <row r="16" spans="1:14" ht="5.25" customHeight="1" thickBot="1">
      <c r="A16" s="475"/>
      <c r="B16" s="607"/>
      <c r="C16" s="612"/>
      <c r="D16" s="611"/>
      <c r="E16" s="611"/>
      <c r="F16" s="610"/>
      <c r="G16" s="611"/>
      <c r="H16" s="610"/>
      <c r="I16" s="611"/>
      <c r="J16" s="610"/>
      <c r="K16" s="624"/>
      <c r="L16" s="433"/>
      <c r="M16" s="433"/>
      <c r="N16" s="433"/>
    </row>
    <row r="17" spans="1:14" ht="5.25" customHeight="1" thickTop="1">
      <c r="A17" s="475">
        <v>2</v>
      </c>
      <c r="B17" s="625" t="s">
        <v>1527</v>
      </c>
      <c r="C17" s="614" t="s">
        <v>1530</v>
      </c>
      <c r="D17" s="619" t="s">
        <v>1526</v>
      </c>
      <c r="E17" s="619"/>
      <c r="F17" s="619"/>
      <c r="G17" s="84"/>
      <c r="H17" s="84"/>
      <c r="I17" s="84"/>
      <c r="J17" s="84"/>
      <c r="K17" s="85"/>
    </row>
    <row r="18" spans="1:14" ht="5.25" customHeight="1">
      <c r="A18" s="475"/>
      <c r="B18" s="606"/>
      <c r="C18" s="615"/>
      <c r="D18" s="433"/>
      <c r="E18" s="433"/>
      <c r="F18" s="433"/>
      <c r="K18" s="86"/>
    </row>
    <row r="19" spans="1:14" ht="5.25" customHeight="1">
      <c r="A19" s="475"/>
      <c r="B19" s="606" t="s">
        <v>1528</v>
      </c>
      <c r="C19" s="615" t="s">
        <v>1507</v>
      </c>
      <c r="D19" s="433"/>
      <c r="E19" s="433"/>
      <c r="F19" s="433"/>
      <c r="J19" s="433"/>
      <c r="K19" s="623"/>
    </row>
    <row r="20" spans="1:14" ht="5.25" customHeight="1">
      <c r="A20" s="475"/>
      <c r="B20" s="606"/>
      <c r="C20" s="615"/>
      <c r="D20" s="433"/>
      <c r="E20" s="433"/>
      <c r="F20" s="433"/>
      <c r="J20" s="433"/>
      <c r="K20" s="623"/>
    </row>
    <row r="21" spans="1:14" ht="5.25" customHeight="1">
      <c r="A21" s="475"/>
      <c r="B21" s="606" t="s">
        <v>1529</v>
      </c>
      <c r="C21" s="615" t="s">
        <v>1507</v>
      </c>
      <c r="D21" s="433" t="str">
        <f>IF(B17="","",VLOOKUP(B17,登録ナンバー!$A$4:$I$575,7,0))</f>
        <v>山本昌紀</v>
      </c>
      <c r="E21" s="433"/>
      <c r="F21" s="609" t="str">
        <f>IF(B19="","",VLOOKUP(B19,登録ナンバー!$A$4:$I$575,7,0))</f>
        <v>吉村淳</v>
      </c>
      <c r="G21" s="433"/>
      <c r="H21" s="609" t="str">
        <f>IF(B21="","",VLOOKUP(B21,登録ナンバー!$A$4:$I$575,7,0))</f>
        <v>峰　祥靖</v>
      </c>
      <c r="I21" s="433"/>
      <c r="J21" s="609" t="str">
        <f>IF(B23="","",VLOOKUP(B23,登録ナンバー!$A$4:$I$575,7,0))</f>
        <v/>
      </c>
      <c r="K21" s="623"/>
    </row>
    <row r="22" spans="1:14" ht="5.25" customHeight="1">
      <c r="A22" s="475"/>
      <c r="B22" s="606"/>
      <c r="C22" s="615"/>
      <c r="D22" s="433"/>
      <c r="E22" s="433"/>
      <c r="F22" s="609"/>
      <c r="G22" s="433"/>
      <c r="H22" s="609"/>
      <c r="I22" s="433"/>
      <c r="J22" s="609"/>
      <c r="K22" s="623"/>
    </row>
    <row r="23" spans="1:14" ht="5.25" customHeight="1">
      <c r="A23" s="475"/>
      <c r="B23" s="606"/>
      <c r="C23" s="615"/>
      <c r="D23" s="433"/>
      <c r="E23" s="433"/>
      <c r="F23" s="609"/>
      <c r="G23" s="433"/>
      <c r="H23" s="609"/>
      <c r="I23" s="433"/>
      <c r="J23" s="609"/>
      <c r="K23" s="623"/>
    </row>
    <row r="24" spans="1:14" ht="5.25" customHeight="1">
      <c r="A24" s="475"/>
      <c r="B24" s="606"/>
      <c r="C24" s="615"/>
      <c r="D24" s="433"/>
      <c r="E24" s="433"/>
      <c r="F24" s="609"/>
      <c r="G24" s="433"/>
      <c r="H24" s="609"/>
      <c r="I24" s="433"/>
      <c r="J24" s="609"/>
      <c r="K24" s="623"/>
    </row>
    <row r="25" spans="1:14" ht="5.25" customHeight="1">
      <c r="A25" s="475"/>
      <c r="B25" s="606"/>
      <c r="C25" s="615"/>
      <c r="D25" s="433" t="str">
        <f>IF(C17="","",VLOOKUP(C17,登録ナンバー!$A$4:$I$575,7,0))</f>
        <v>三崎奈々</v>
      </c>
      <c r="E25" s="433"/>
      <c r="F25" s="609" t="s">
        <v>1531</v>
      </c>
      <c r="G25" s="433"/>
      <c r="H25" s="609" t="s">
        <v>1532</v>
      </c>
      <c r="I25" s="433"/>
      <c r="J25" s="609" t="str">
        <f>IF(C23="","",VLOOKUP(C23,登録ナンバー!$A$4:$I$575,7,0))</f>
        <v/>
      </c>
      <c r="K25" s="623"/>
    </row>
    <row r="26" spans="1:14" ht="5.25" customHeight="1">
      <c r="A26" s="475"/>
      <c r="B26" s="606"/>
      <c r="C26" s="615"/>
      <c r="D26" s="433"/>
      <c r="E26" s="433"/>
      <c r="F26" s="609"/>
      <c r="G26" s="433"/>
      <c r="H26" s="609"/>
      <c r="I26" s="433"/>
      <c r="J26" s="609"/>
      <c r="K26" s="623"/>
      <c r="L26" s="433">
        <v>8000</v>
      </c>
      <c r="M26" s="433">
        <v>4</v>
      </c>
      <c r="N26" s="433">
        <v>2</v>
      </c>
    </row>
    <row r="27" spans="1:14" ht="5.25" customHeight="1">
      <c r="A27" s="475"/>
      <c r="B27" s="606"/>
      <c r="C27" s="615"/>
      <c r="D27" s="433"/>
      <c r="E27" s="433"/>
      <c r="F27" s="609"/>
      <c r="G27" s="433"/>
      <c r="H27" s="609"/>
      <c r="I27" s="433"/>
      <c r="J27" s="609"/>
      <c r="K27" s="623"/>
      <c r="L27" s="433"/>
      <c r="M27" s="433"/>
      <c r="N27" s="433"/>
    </row>
    <row r="28" spans="1:14" ht="5.25" customHeight="1" thickBot="1">
      <c r="A28" s="475"/>
      <c r="B28" s="608"/>
      <c r="C28" s="618"/>
      <c r="D28" s="611"/>
      <c r="E28" s="611"/>
      <c r="F28" s="610"/>
      <c r="G28" s="611"/>
      <c r="H28" s="610"/>
      <c r="I28" s="611"/>
      <c r="J28" s="610"/>
      <c r="K28" s="624"/>
      <c r="L28" s="433"/>
      <c r="M28" s="433"/>
      <c r="N28" s="433"/>
    </row>
    <row r="29" spans="1:14" ht="5.25" customHeight="1" thickTop="1">
      <c r="A29" s="475">
        <v>3</v>
      </c>
      <c r="B29" s="625" t="s">
        <v>1534</v>
      </c>
      <c r="C29" s="614" t="s">
        <v>1507</v>
      </c>
      <c r="D29" s="619" t="s">
        <v>1533</v>
      </c>
      <c r="E29" s="619"/>
      <c r="F29" s="619"/>
      <c r="G29" s="84"/>
      <c r="H29" s="84"/>
      <c r="I29" s="84"/>
      <c r="J29" s="84"/>
      <c r="K29" s="85"/>
    </row>
    <row r="30" spans="1:14" ht="5.25" customHeight="1">
      <c r="A30" s="475"/>
      <c r="B30" s="606"/>
      <c r="C30" s="615"/>
      <c r="D30" s="433"/>
      <c r="E30" s="433"/>
      <c r="F30" s="433"/>
      <c r="K30" s="86"/>
    </row>
    <row r="31" spans="1:14" ht="5.25" customHeight="1">
      <c r="A31" s="475"/>
      <c r="B31" s="606" t="s">
        <v>1507</v>
      </c>
      <c r="C31" s="615" t="s">
        <v>1507</v>
      </c>
      <c r="D31" s="433"/>
      <c r="E31" s="433"/>
      <c r="F31" s="433"/>
      <c r="J31" s="433"/>
      <c r="K31" s="623"/>
    </row>
    <row r="32" spans="1:14" ht="5.25" customHeight="1">
      <c r="A32" s="475"/>
      <c r="B32" s="606"/>
      <c r="C32" s="615"/>
      <c r="D32" s="433"/>
      <c r="E32" s="433"/>
      <c r="F32" s="433"/>
      <c r="J32" s="433"/>
      <c r="K32" s="623"/>
    </row>
    <row r="33" spans="1:14" ht="5.25" customHeight="1">
      <c r="A33" s="475"/>
      <c r="B33" s="606" t="s">
        <v>1507</v>
      </c>
      <c r="C33" s="615" t="s">
        <v>1507</v>
      </c>
      <c r="D33" s="433" t="str">
        <f>IF(B29="","",VLOOKUP(B29,登録ナンバー!$A$4:$I$575,7,0))</f>
        <v>林哲学</v>
      </c>
      <c r="E33" s="433"/>
      <c r="F33" s="609" t="s">
        <v>1535</v>
      </c>
      <c r="G33" s="433"/>
      <c r="H33" s="609" t="s">
        <v>1536</v>
      </c>
      <c r="I33" s="433"/>
      <c r="J33" s="609" t="str">
        <f>IF(B35="","",VLOOKUP(B35,登録ナンバー!$A$4:$I$575,7,0))</f>
        <v/>
      </c>
      <c r="K33" s="623"/>
    </row>
    <row r="34" spans="1:14" ht="5.25" customHeight="1">
      <c r="A34" s="475"/>
      <c r="B34" s="606"/>
      <c r="C34" s="615"/>
      <c r="D34" s="433"/>
      <c r="E34" s="433"/>
      <c r="F34" s="609"/>
      <c r="G34" s="433"/>
      <c r="H34" s="609"/>
      <c r="I34" s="433"/>
      <c r="J34" s="609"/>
      <c r="K34" s="623"/>
    </row>
    <row r="35" spans="1:14" ht="5.25" customHeight="1">
      <c r="A35" s="475"/>
      <c r="B35" s="606"/>
      <c r="C35" s="615"/>
      <c r="D35" s="433"/>
      <c r="E35" s="433"/>
      <c r="F35" s="609"/>
      <c r="G35" s="433"/>
      <c r="H35" s="609"/>
      <c r="I35" s="433"/>
      <c r="J35" s="609"/>
      <c r="K35" s="623"/>
    </row>
    <row r="36" spans="1:14" ht="5.25" customHeight="1">
      <c r="A36" s="475"/>
      <c r="B36" s="606"/>
      <c r="C36" s="615"/>
      <c r="D36" s="433"/>
      <c r="E36" s="433"/>
      <c r="F36" s="609"/>
      <c r="G36" s="433"/>
      <c r="H36" s="609"/>
      <c r="I36" s="433"/>
      <c r="J36" s="609"/>
      <c r="K36" s="623"/>
    </row>
    <row r="37" spans="1:14" ht="5.25" customHeight="1">
      <c r="A37" s="475"/>
      <c r="B37" s="606"/>
      <c r="C37" s="615"/>
      <c r="D37" s="433" t="s">
        <v>1537</v>
      </c>
      <c r="E37" s="433"/>
      <c r="F37" s="609" t="s">
        <v>1538</v>
      </c>
      <c r="G37" s="433"/>
      <c r="H37" s="609" t="s">
        <v>1539</v>
      </c>
      <c r="I37" s="433"/>
      <c r="J37" s="609" t="str">
        <f>IF(C35="","",VLOOKUP(C35,登録ナンバー!$A$4:$I$575,7,0))</f>
        <v/>
      </c>
      <c r="K37" s="623"/>
    </row>
    <row r="38" spans="1:14" ht="5.25" customHeight="1">
      <c r="A38" s="475"/>
      <c r="B38" s="606"/>
      <c r="C38" s="615"/>
      <c r="D38" s="433"/>
      <c r="E38" s="433"/>
      <c r="F38" s="609"/>
      <c r="G38" s="433"/>
      <c r="H38" s="609"/>
      <c r="I38" s="433"/>
      <c r="J38" s="609"/>
      <c r="K38" s="623"/>
      <c r="L38" s="604">
        <v>11000</v>
      </c>
      <c r="M38" s="433">
        <v>1</v>
      </c>
      <c r="N38" s="433">
        <v>5</v>
      </c>
    </row>
    <row r="39" spans="1:14" ht="5.25" customHeight="1">
      <c r="A39" s="475"/>
      <c r="B39" s="606"/>
      <c r="C39" s="615"/>
      <c r="D39" s="433"/>
      <c r="E39" s="433"/>
      <c r="F39" s="609"/>
      <c r="G39" s="433"/>
      <c r="H39" s="609"/>
      <c r="I39" s="433"/>
      <c r="J39" s="609"/>
      <c r="K39" s="623"/>
      <c r="L39" s="604"/>
      <c r="M39" s="433"/>
      <c r="N39" s="433"/>
    </row>
    <row r="40" spans="1:14" ht="5.25" customHeight="1" thickBot="1">
      <c r="A40" s="475"/>
      <c r="B40" s="607"/>
      <c r="C40" s="612"/>
      <c r="D40" s="611"/>
      <c r="E40" s="611"/>
      <c r="F40" s="610"/>
      <c r="G40" s="611"/>
      <c r="H40" s="610"/>
      <c r="I40" s="611"/>
      <c r="J40" s="610"/>
      <c r="K40" s="624"/>
      <c r="L40" s="604"/>
      <c r="M40" s="433"/>
      <c r="N40" s="433"/>
    </row>
    <row r="41" spans="1:14" ht="5.25" customHeight="1" thickTop="1">
      <c r="A41" s="475">
        <v>4</v>
      </c>
      <c r="B41" s="625" t="s">
        <v>1554</v>
      </c>
      <c r="C41" s="614" t="s">
        <v>1555</v>
      </c>
      <c r="D41" s="619" t="s">
        <v>1553</v>
      </c>
      <c r="E41" s="619"/>
      <c r="F41" s="619"/>
      <c r="G41" s="84"/>
      <c r="H41" s="84"/>
      <c r="I41" s="84"/>
      <c r="J41" s="84"/>
      <c r="K41" s="85"/>
    </row>
    <row r="42" spans="1:14" ht="5.25" customHeight="1">
      <c r="A42" s="475"/>
      <c r="B42" s="606"/>
      <c r="C42" s="615"/>
      <c r="D42" s="433"/>
      <c r="E42" s="433"/>
      <c r="F42" s="433"/>
      <c r="K42" s="86"/>
    </row>
    <row r="43" spans="1:14" ht="5.25" customHeight="1">
      <c r="A43" s="475"/>
      <c r="B43" s="606" t="s">
        <v>1558</v>
      </c>
      <c r="C43" s="615" t="s">
        <v>1556</v>
      </c>
      <c r="D43" s="433"/>
      <c r="E43" s="433"/>
      <c r="F43" s="433"/>
      <c r="J43" s="433"/>
      <c r="K43" s="623"/>
    </row>
    <row r="44" spans="1:14" ht="5.25" customHeight="1">
      <c r="A44" s="475"/>
      <c r="B44" s="606"/>
      <c r="C44" s="615"/>
      <c r="D44" s="433"/>
      <c r="E44" s="433"/>
      <c r="F44" s="433"/>
      <c r="J44" s="433"/>
      <c r="K44" s="623"/>
    </row>
    <row r="45" spans="1:14" ht="5.25" customHeight="1">
      <c r="A45" s="475"/>
      <c r="B45" s="606" t="s">
        <v>1559</v>
      </c>
      <c r="C45" s="615" t="s">
        <v>1557</v>
      </c>
      <c r="D45" s="433" t="str">
        <f>IF(B41="","",VLOOKUP(B41,登録ナンバー!$A$4:$I$575,7,0))</f>
        <v>三代康成</v>
      </c>
      <c r="E45" s="433"/>
      <c r="F45" s="609" t="str">
        <f>IF(B43="","",VLOOKUP(B43,登録ナンバー!$A$4:$I$575,7,0))</f>
        <v>脇野佳邦</v>
      </c>
      <c r="G45" s="433"/>
      <c r="H45" s="609" t="s">
        <v>1560</v>
      </c>
      <c r="I45" s="433"/>
      <c r="J45" s="609" t="str">
        <f>IF(B47="","",VLOOKUP(B47,登録ナンバー!$A$4:$I$575,7,0))</f>
        <v/>
      </c>
      <c r="K45" s="623"/>
    </row>
    <row r="46" spans="1:14" ht="5.25" customHeight="1">
      <c r="A46" s="475"/>
      <c r="B46" s="606"/>
      <c r="C46" s="615"/>
      <c r="D46" s="433"/>
      <c r="E46" s="433"/>
      <c r="F46" s="609"/>
      <c r="G46" s="433"/>
      <c r="H46" s="609"/>
      <c r="I46" s="433"/>
      <c r="J46" s="609"/>
      <c r="K46" s="623"/>
    </row>
    <row r="47" spans="1:14" ht="5.25" customHeight="1">
      <c r="A47" s="475"/>
      <c r="B47" s="606"/>
      <c r="C47" s="615"/>
      <c r="D47" s="433"/>
      <c r="E47" s="433"/>
      <c r="F47" s="609"/>
      <c r="G47" s="433"/>
      <c r="H47" s="609"/>
      <c r="I47" s="433"/>
      <c r="J47" s="609"/>
      <c r="K47" s="623"/>
    </row>
    <row r="48" spans="1:14" ht="5.25" customHeight="1">
      <c r="A48" s="475"/>
      <c r="B48" s="606"/>
      <c r="C48" s="615"/>
      <c r="D48" s="433"/>
      <c r="E48" s="433"/>
      <c r="F48" s="609"/>
      <c r="G48" s="433"/>
      <c r="H48" s="609"/>
      <c r="I48" s="433"/>
      <c r="J48" s="609"/>
      <c r="K48" s="623"/>
    </row>
    <row r="49" spans="1:14" ht="5.25" customHeight="1">
      <c r="A49" s="475"/>
      <c r="B49" s="606"/>
      <c r="C49" s="615"/>
      <c r="D49" s="433" t="str">
        <f>IF(C41="","",VLOOKUP(C41,登録ナンバー!$A$4:$I$575,7,0))</f>
        <v>三代梨絵</v>
      </c>
      <c r="E49" s="433"/>
      <c r="F49" s="609" t="str">
        <f>IF(C43="","",VLOOKUP(C43,登録ナンバー!$A$4:$I$575,7,0))</f>
        <v>辻佳子</v>
      </c>
      <c r="G49" s="433"/>
      <c r="H49" s="609" t="str">
        <f>IF(C45="","",VLOOKUP(C45,登録ナンバー!$A$4:$I$575,7,0))</f>
        <v>竹下光代</v>
      </c>
      <c r="I49" s="433"/>
      <c r="J49" s="609" t="str">
        <f>IF(C47="","",VLOOKUP(C47,登録ナンバー!$A$4:$I$575,7,0))</f>
        <v/>
      </c>
      <c r="K49" s="623"/>
    </row>
    <row r="50" spans="1:14" ht="5.25" customHeight="1">
      <c r="A50" s="475"/>
      <c r="B50" s="606"/>
      <c r="C50" s="615"/>
      <c r="D50" s="433"/>
      <c r="E50" s="433"/>
      <c r="F50" s="609"/>
      <c r="G50" s="433"/>
      <c r="H50" s="609"/>
      <c r="I50" s="433"/>
      <c r="J50" s="609"/>
      <c r="K50" s="623"/>
      <c r="L50" s="433">
        <v>7000</v>
      </c>
      <c r="M50" s="433">
        <v>5</v>
      </c>
      <c r="N50" s="433">
        <v>1</v>
      </c>
    </row>
    <row r="51" spans="1:14" ht="5.25" customHeight="1">
      <c r="A51" s="475"/>
      <c r="B51" s="606"/>
      <c r="C51" s="615"/>
      <c r="D51" s="433"/>
      <c r="E51" s="433"/>
      <c r="F51" s="609"/>
      <c r="G51" s="433"/>
      <c r="H51" s="609"/>
      <c r="I51" s="433"/>
      <c r="J51" s="609"/>
      <c r="K51" s="623"/>
      <c r="L51" s="433"/>
      <c r="M51" s="433"/>
      <c r="N51" s="433"/>
    </row>
    <row r="52" spans="1:14" ht="5.25" customHeight="1" thickBot="1">
      <c r="A52" s="475"/>
      <c r="B52" s="607"/>
      <c r="C52" s="612"/>
      <c r="D52" s="611"/>
      <c r="E52" s="611"/>
      <c r="F52" s="610"/>
      <c r="G52" s="611"/>
      <c r="H52" s="610"/>
      <c r="I52" s="611"/>
      <c r="J52" s="610"/>
      <c r="K52" s="624"/>
      <c r="L52" s="433"/>
      <c r="M52" s="433"/>
      <c r="N52" s="433"/>
    </row>
    <row r="53" spans="1:14" ht="5.25" customHeight="1" thickTop="1">
      <c r="A53" s="475">
        <v>5</v>
      </c>
      <c r="B53" s="625" t="s">
        <v>895</v>
      </c>
      <c r="C53" s="614" t="s">
        <v>895</v>
      </c>
      <c r="D53" s="619" t="s">
        <v>1540</v>
      </c>
      <c r="E53" s="619"/>
      <c r="F53" s="619"/>
      <c r="G53" s="84"/>
      <c r="H53" s="84"/>
      <c r="I53" s="84"/>
      <c r="J53" s="84"/>
      <c r="K53" s="85"/>
    </row>
    <row r="54" spans="1:14" ht="5.25" customHeight="1">
      <c r="A54" s="475"/>
      <c r="B54" s="606"/>
      <c r="C54" s="615"/>
      <c r="D54" s="433"/>
      <c r="E54" s="433"/>
      <c r="F54" s="433"/>
      <c r="K54" s="86"/>
    </row>
    <row r="55" spans="1:14" ht="5.25" customHeight="1">
      <c r="A55" s="475"/>
      <c r="B55" s="606" t="s">
        <v>895</v>
      </c>
      <c r="C55" s="615" t="s">
        <v>895</v>
      </c>
      <c r="D55" s="433"/>
      <c r="E55" s="433"/>
      <c r="F55" s="433"/>
      <c r="J55" s="433"/>
      <c r="K55" s="623"/>
    </row>
    <row r="56" spans="1:14" ht="5.25" customHeight="1">
      <c r="A56" s="475"/>
      <c r="B56" s="606"/>
      <c r="C56" s="615"/>
      <c r="D56" s="433"/>
      <c r="E56" s="433"/>
      <c r="F56" s="433"/>
      <c r="J56" s="433"/>
      <c r="K56" s="623"/>
    </row>
    <row r="57" spans="1:14" ht="5.25" customHeight="1">
      <c r="A57" s="475"/>
      <c r="B57" s="606" t="s">
        <v>895</v>
      </c>
      <c r="C57" s="615" t="s">
        <v>895</v>
      </c>
      <c r="D57" s="433" t="s">
        <v>1541</v>
      </c>
      <c r="E57" s="433"/>
      <c r="F57" s="609" t="s">
        <v>1542</v>
      </c>
      <c r="G57" s="433"/>
      <c r="H57" s="609" t="s">
        <v>1543</v>
      </c>
      <c r="I57" s="433"/>
      <c r="J57" s="609" t="str">
        <f>IF(B59="","",VLOOKUP(B59,登録ナンバー!$A$4:$I$575,7,0))</f>
        <v/>
      </c>
      <c r="K57" s="623"/>
    </row>
    <row r="58" spans="1:14" ht="5.25" customHeight="1">
      <c r="A58" s="475"/>
      <c r="B58" s="606"/>
      <c r="C58" s="615"/>
      <c r="D58" s="433"/>
      <c r="E58" s="433"/>
      <c r="F58" s="609"/>
      <c r="G58" s="433"/>
      <c r="H58" s="609"/>
      <c r="I58" s="433"/>
      <c r="J58" s="609"/>
      <c r="K58" s="623"/>
    </row>
    <row r="59" spans="1:14" ht="5.25" customHeight="1">
      <c r="A59" s="475"/>
      <c r="B59" s="606"/>
      <c r="C59" s="615"/>
      <c r="D59" s="433"/>
      <c r="E59" s="433"/>
      <c r="F59" s="609"/>
      <c r="G59" s="433"/>
      <c r="H59" s="609"/>
      <c r="I59" s="433"/>
      <c r="J59" s="609"/>
      <c r="K59" s="623"/>
    </row>
    <row r="60" spans="1:14" ht="5.25" customHeight="1">
      <c r="A60" s="475"/>
      <c r="B60" s="606"/>
      <c r="C60" s="615"/>
      <c r="D60" s="433"/>
      <c r="E60" s="433"/>
      <c r="F60" s="609"/>
      <c r="G60" s="433"/>
      <c r="H60" s="609"/>
      <c r="I60" s="433"/>
      <c r="J60" s="609"/>
      <c r="K60" s="623"/>
    </row>
    <row r="61" spans="1:14" ht="5.25" customHeight="1">
      <c r="A61" s="475"/>
      <c r="B61" s="606"/>
      <c r="C61" s="615"/>
      <c r="D61" s="433" t="s">
        <v>1544</v>
      </c>
      <c r="E61" s="433"/>
      <c r="F61" s="609" t="s">
        <v>1545</v>
      </c>
      <c r="G61" s="433"/>
      <c r="H61" s="609" t="s">
        <v>1546</v>
      </c>
      <c r="I61" s="433"/>
      <c r="J61" s="609" t="str">
        <f>IF(C59="","",VLOOKUP(C59,登録ナンバー!$A$4:$I$575,7,0))</f>
        <v/>
      </c>
      <c r="K61" s="623"/>
    </row>
    <row r="62" spans="1:14" ht="5.25" customHeight="1">
      <c r="A62" s="475"/>
      <c r="B62" s="606"/>
      <c r="C62" s="615"/>
      <c r="D62" s="433"/>
      <c r="E62" s="433"/>
      <c r="F62" s="609"/>
      <c r="G62" s="433"/>
      <c r="H62" s="609"/>
      <c r="I62" s="433"/>
      <c r="J62" s="609"/>
      <c r="K62" s="623"/>
      <c r="L62" s="604">
        <v>12000</v>
      </c>
      <c r="M62" s="433"/>
      <c r="N62" s="433">
        <v>6</v>
      </c>
    </row>
    <row r="63" spans="1:14" ht="5.25" customHeight="1">
      <c r="A63" s="475"/>
      <c r="B63" s="606"/>
      <c r="C63" s="615"/>
      <c r="D63" s="433"/>
      <c r="E63" s="433"/>
      <c r="F63" s="609"/>
      <c r="G63" s="433"/>
      <c r="H63" s="609"/>
      <c r="I63" s="433"/>
      <c r="J63" s="609"/>
      <c r="K63" s="623"/>
      <c r="L63" s="604"/>
      <c r="M63" s="433"/>
      <c r="N63" s="433"/>
    </row>
    <row r="64" spans="1:14" ht="5.25" customHeight="1" thickBot="1">
      <c r="A64" s="475"/>
      <c r="B64" s="608"/>
      <c r="C64" s="612"/>
      <c r="D64" s="611"/>
      <c r="E64" s="611"/>
      <c r="F64" s="610"/>
      <c r="G64" s="611"/>
      <c r="H64" s="610"/>
      <c r="I64" s="611"/>
      <c r="J64" s="610"/>
      <c r="K64" s="624"/>
      <c r="L64" s="604"/>
      <c r="M64" s="433"/>
      <c r="N64" s="433"/>
    </row>
    <row r="65" spans="1:14" ht="5.25" customHeight="1" thickTop="1">
      <c r="A65" s="475">
        <v>6</v>
      </c>
      <c r="B65" s="626" t="s">
        <v>1315</v>
      </c>
      <c r="C65" s="628" t="s">
        <v>1368</v>
      </c>
      <c r="D65" s="632" t="s">
        <v>1547</v>
      </c>
      <c r="E65" s="622"/>
      <c r="F65" s="622"/>
      <c r="G65" s="84"/>
      <c r="H65" s="84"/>
      <c r="I65" s="84"/>
      <c r="J65" s="84"/>
      <c r="K65" s="85"/>
    </row>
    <row r="66" spans="1:14" ht="5.25" customHeight="1">
      <c r="A66" s="475"/>
      <c r="B66" s="627"/>
      <c r="C66" s="629"/>
      <c r="D66" s="616"/>
      <c r="E66" s="433"/>
      <c r="F66" s="433"/>
      <c r="K66" s="86"/>
    </row>
    <row r="67" spans="1:14" ht="5.25" customHeight="1">
      <c r="A67" s="475"/>
      <c r="B67" s="608" t="s">
        <v>895</v>
      </c>
      <c r="C67" s="612" t="s">
        <v>895</v>
      </c>
      <c r="D67" s="616"/>
      <c r="E67" s="433"/>
      <c r="F67" s="433"/>
      <c r="J67" s="433"/>
      <c r="K67" s="623"/>
    </row>
    <row r="68" spans="1:14" ht="5.25" customHeight="1">
      <c r="A68" s="475"/>
      <c r="B68" s="627"/>
      <c r="C68" s="629"/>
      <c r="D68" s="616"/>
      <c r="E68" s="433"/>
      <c r="F68" s="433"/>
      <c r="J68" s="433"/>
      <c r="K68" s="623"/>
    </row>
    <row r="69" spans="1:14" ht="5.25" customHeight="1">
      <c r="A69" s="475"/>
      <c r="B69" s="608" t="s">
        <v>895</v>
      </c>
      <c r="C69" s="612" t="s">
        <v>895</v>
      </c>
      <c r="D69" s="616" t="str">
        <f>IF(B65="","",VLOOKUP(B65,登録ナンバー!$A$4:$I$575,7,0))</f>
        <v>吉野淳也</v>
      </c>
      <c r="E69" s="617"/>
      <c r="F69" s="609" t="s">
        <v>1548</v>
      </c>
      <c r="G69" s="617"/>
      <c r="H69" s="609" t="s">
        <v>1549</v>
      </c>
      <c r="I69" s="617"/>
      <c r="J69" s="609" t="str">
        <f>IF(B71="","",VLOOKUP(B71,登録ナンバー!$A$4:$I$575,7,0))</f>
        <v/>
      </c>
      <c r="K69" s="623"/>
    </row>
    <row r="70" spans="1:14" ht="5.25" customHeight="1">
      <c r="A70" s="475"/>
      <c r="B70" s="627"/>
      <c r="C70" s="629"/>
      <c r="D70" s="616"/>
      <c r="E70" s="617"/>
      <c r="F70" s="609"/>
      <c r="G70" s="617"/>
      <c r="H70" s="609"/>
      <c r="I70" s="617"/>
      <c r="J70" s="609"/>
      <c r="K70" s="623"/>
    </row>
    <row r="71" spans="1:14" ht="5.25" customHeight="1">
      <c r="A71" s="475"/>
      <c r="B71" s="608"/>
      <c r="C71" s="612"/>
      <c r="D71" s="616"/>
      <c r="E71" s="617"/>
      <c r="F71" s="609"/>
      <c r="G71" s="617"/>
      <c r="H71" s="609"/>
      <c r="I71" s="617"/>
      <c r="J71" s="609"/>
      <c r="K71" s="623"/>
    </row>
    <row r="72" spans="1:14" ht="5.25" customHeight="1">
      <c r="A72" s="475"/>
      <c r="B72" s="627"/>
      <c r="C72" s="629"/>
      <c r="D72" s="616"/>
      <c r="E72" s="617"/>
      <c r="F72" s="609"/>
      <c r="G72" s="617"/>
      <c r="H72" s="609"/>
      <c r="I72" s="617"/>
      <c r="J72" s="609"/>
      <c r="K72" s="623"/>
    </row>
    <row r="73" spans="1:14" ht="5.25" customHeight="1">
      <c r="A73" s="475"/>
      <c r="B73" s="608"/>
      <c r="C73" s="612"/>
      <c r="D73" s="616" t="str">
        <f>IF(C65="","",VLOOKUP(C65,登録ナンバー!$A$4:$I$575,7,0))</f>
        <v>漆原友里</v>
      </c>
      <c r="E73" s="617"/>
      <c r="F73" s="609" t="s">
        <v>1550</v>
      </c>
      <c r="G73" s="617"/>
      <c r="H73" s="609" t="s">
        <v>1551</v>
      </c>
      <c r="I73" s="617"/>
      <c r="J73" s="609" t="str">
        <f>IF(C71="","",VLOOKUP(C71,登録ナンバー!$A$4:$I$575,7,0))</f>
        <v/>
      </c>
      <c r="K73" s="623"/>
    </row>
    <row r="74" spans="1:14" ht="5.25" customHeight="1">
      <c r="A74" s="475"/>
      <c r="B74" s="627"/>
      <c r="C74" s="629"/>
      <c r="D74" s="616"/>
      <c r="E74" s="617"/>
      <c r="F74" s="609"/>
      <c r="G74" s="617"/>
      <c r="H74" s="609"/>
      <c r="I74" s="617"/>
      <c r="J74" s="609"/>
      <c r="K74" s="623"/>
      <c r="L74" s="604">
        <v>10000</v>
      </c>
      <c r="M74" s="433">
        <v>2</v>
      </c>
      <c r="N74" s="433">
        <v>4</v>
      </c>
    </row>
    <row r="75" spans="1:14" ht="5.25" customHeight="1">
      <c r="A75" s="475"/>
      <c r="B75" s="608"/>
      <c r="C75" s="612"/>
      <c r="D75" s="616"/>
      <c r="E75" s="617"/>
      <c r="F75" s="609"/>
      <c r="G75" s="617"/>
      <c r="H75" s="609"/>
      <c r="I75" s="617"/>
      <c r="J75" s="609"/>
      <c r="K75" s="623"/>
      <c r="L75" s="604"/>
      <c r="M75" s="433"/>
      <c r="N75" s="433"/>
    </row>
    <row r="76" spans="1:14" ht="5.25" customHeight="1" thickBot="1">
      <c r="A76" s="475"/>
      <c r="B76" s="630"/>
      <c r="C76" s="613"/>
      <c r="D76" s="620"/>
      <c r="E76" s="621"/>
      <c r="F76" s="610"/>
      <c r="G76" s="621"/>
      <c r="H76" s="610"/>
      <c r="I76" s="621"/>
      <c r="J76" s="610"/>
      <c r="K76" s="624"/>
      <c r="L76" s="604"/>
      <c r="M76" s="433"/>
      <c r="N76" s="433"/>
    </row>
    <row r="77" spans="1:14" ht="5.25" customHeight="1" thickTop="1">
      <c r="A77" s="475">
        <v>7</v>
      </c>
      <c r="B77" s="625" t="s">
        <v>1309</v>
      </c>
      <c r="C77" s="614" t="s">
        <v>1559</v>
      </c>
      <c r="D77" s="619" t="s">
        <v>1561</v>
      </c>
      <c r="E77" s="619"/>
      <c r="F77" s="619"/>
      <c r="G77" s="84"/>
      <c r="H77" s="84"/>
      <c r="I77" s="84"/>
      <c r="J77" s="84"/>
      <c r="K77" s="85"/>
    </row>
    <row r="78" spans="1:14" ht="5.25" customHeight="1">
      <c r="A78" s="475"/>
      <c r="B78" s="606"/>
      <c r="C78" s="615"/>
      <c r="D78" s="433"/>
      <c r="E78" s="433"/>
      <c r="F78" s="433"/>
      <c r="K78" s="86"/>
    </row>
    <row r="79" spans="1:14" ht="5.25" customHeight="1">
      <c r="A79" s="475"/>
      <c r="B79" s="606" t="s">
        <v>1562</v>
      </c>
      <c r="C79" s="615" t="s">
        <v>1565</v>
      </c>
      <c r="D79" s="433"/>
      <c r="E79" s="433"/>
      <c r="F79" s="433"/>
      <c r="J79" s="433"/>
      <c r="K79" s="623"/>
    </row>
    <row r="80" spans="1:14" ht="5.25" customHeight="1">
      <c r="A80" s="475"/>
      <c r="B80" s="606"/>
      <c r="C80" s="615"/>
      <c r="D80" s="433"/>
      <c r="E80" s="433"/>
      <c r="F80" s="433"/>
      <c r="J80" s="433"/>
      <c r="K80" s="623"/>
    </row>
    <row r="81" spans="1:14" ht="5.25" customHeight="1">
      <c r="A81" s="475"/>
      <c r="B81" s="606" t="s">
        <v>1563</v>
      </c>
      <c r="C81" s="615" t="s">
        <v>1566</v>
      </c>
      <c r="D81" s="433" t="str">
        <f>IF(B77="","",VLOOKUP(B77,登録ナンバー!$A$4:$I$575,7,0))</f>
        <v>金谷太郎</v>
      </c>
      <c r="E81" s="433"/>
      <c r="F81" s="609" t="str">
        <f>IF(B79="","",VLOOKUP(B79,登録ナンバー!$A$4:$I$575,7,0))</f>
        <v>川上悠作</v>
      </c>
      <c r="G81" s="433"/>
      <c r="H81" s="609" t="str">
        <f>IF(B81="","",VLOOKUP(B81,登録ナンバー!$A$4:$I$575,7,0))</f>
        <v>土田哲也</v>
      </c>
      <c r="I81" s="433"/>
      <c r="J81" s="609" t="str">
        <f>IF(B83="","",VLOOKUP(B83,登録ナンバー!$A$4:$I$575,7,0))</f>
        <v/>
      </c>
      <c r="K81" s="623"/>
    </row>
    <row r="82" spans="1:14" ht="5.25" customHeight="1">
      <c r="A82" s="475"/>
      <c r="B82" s="606"/>
      <c r="C82" s="615"/>
      <c r="D82" s="433"/>
      <c r="E82" s="433"/>
      <c r="F82" s="609"/>
      <c r="G82" s="433"/>
      <c r="H82" s="609"/>
      <c r="I82" s="433"/>
      <c r="J82" s="609"/>
      <c r="K82" s="623"/>
    </row>
    <row r="83" spans="1:14" ht="5.25" customHeight="1">
      <c r="A83" s="475"/>
      <c r="B83" s="606"/>
      <c r="C83" s="615"/>
      <c r="D83" s="433"/>
      <c r="E83" s="433"/>
      <c r="F83" s="609"/>
      <c r="G83" s="433"/>
      <c r="H83" s="609"/>
      <c r="I83" s="433"/>
      <c r="J83" s="609"/>
      <c r="K83" s="623"/>
    </row>
    <row r="84" spans="1:14" ht="5.25" customHeight="1">
      <c r="A84" s="475"/>
      <c r="B84" s="606"/>
      <c r="C84" s="615"/>
      <c r="D84" s="433"/>
      <c r="E84" s="433"/>
      <c r="F84" s="609"/>
      <c r="G84" s="433"/>
      <c r="H84" s="609"/>
      <c r="I84" s="433"/>
      <c r="J84" s="609"/>
      <c r="K84" s="623"/>
    </row>
    <row r="85" spans="1:14" ht="5.25" customHeight="1">
      <c r="A85" s="475"/>
      <c r="B85" s="606"/>
      <c r="C85" s="615"/>
      <c r="D85" s="433" t="s">
        <v>1564</v>
      </c>
      <c r="E85" s="433"/>
      <c r="F85" s="609" t="str">
        <f>IF(C79="","",VLOOKUP(C79,登録ナンバー!$A$4:$I$575,7,0))</f>
        <v>大野美南</v>
      </c>
      <c r="G85" s="433"/>
      <c r="H85" s="609" t="str">
        <f>IF(C81="","",VLOOKUP(C81,登録ナンバー!$A$4:$I$575,7,0))</f>
        <v>西野美恵</v>
      </c>
      <c r="I85" s="433"/>
      <c r="J85" s="609" t="str">
        <f>IF(C83="","",VLOOKUP(C83,登録ナンバー!$A$4:$I$575,7,0))</f>
        <v/>
      </c>
      <c r="K85" s="623"/>
    </row>
    <row r="86" spans="1:14" ht="5.25" customHeight="1">
      <c r="A86" s="475"/>
      <c r="B86" s="606"/>
      <c r="C86" s="615"/>
      <c r="D86" s="433"/>
      <c r="E86" s="433"/>
      <c r="F86" s="609"/>
      <c r="G86" s="433"/>
      <c r="H86" s="609"/>
      <c r="I86" s="433"/>
      <c r="J86" s="609"/>
      <c r="K86" s="623"/>
      <c r="L86" s="433">
        <v>7000</v>
      </c>
      <c r="M86" s="433">
        <v>5</v>
      </c>
      <c r="N86" s="433">
        <v>1</v>
      </c>
    </row>
    <row r="87" spans="1:14" ht="5.25" customHeight="1">
      <c r="A87" s="475"/>
      <c r="B87" s="606"/>
      <c r="C87" s="615"/>
      <c r="D87" s="433"/>
      <c r="E87" s="433"/>
      <c r="F87" s="609"/>
      <c r="G87" s="433"/>
      <c r="H87" s="609"/>
      <c r="I87" s="433"/>
      <c r="J87" s="609"/>
      <c r="K87" s="623"/>
      <c r="L87" s="433"/>
      <c r="M87" s="433"/>
      <c r="N87" s="433"/>
    </row>
    <row r="88" spans="1:14" ht="5.25" customHeight="1" thickBot="1">
      <c r="A88" s="475"/>
      <c r="B88" s="607"/>
      <c r="C88" s="612"/>
      <c r="D88" s="611"/>
      <c r="E88" s="611"/>
      <c r="F88" s="610"/>
      <c r="G88" s="611"/>
      <c r="H88" s="610"/>
      <c r="I88" s="611"/>
      <c r="J88" s="610"/>
      <c r="K88" s="624"/>
      <c r="L88" s="433"/>
      <c r="M88" s="433"/>
      <c r="N88" s="433"/>
    </row>
    <row r="89" spans="1:14" ht="5.25" customHeight="1" thickTop="1">
      <c r="A89" s="475">
        <v>8</v>
      </c>
      <c r="B89" s="625" t="s">
        <v>1568</v>
      </c>
      <c r="C89" s="614" t="s">
        <v>1011</v>
      </c>
      <c r="D89" s="619" t="s">
        <v>1567</v>
      </c>
      <c r="E89" s="619"/>
      <c r="F89" s="619"/>
      <c r="G89" s="84"/>
      <c r="H89" s="84"/>
      <c r="I89" s="84"/>
      <c r="J89" s="84"/>
      <c r="K89" s="85"/>
    </row>
    <row r="90" spans="1:14" ht="5.25" customHeight="1">
      <c r="A90" s="475"/>
      <c r="B90" s="606"/>
      <c r="C90" s="615"/>
      <c r="D90" s="433"/>
      <c r="E90" s="433"/>
      <c r="F90" s="433"/>
      <c r="K90" s="86"/>
    </row>
    <row r="91" spans="1:14" ht="5.25" customHeight="1">
      <c r="A91" s="475"/>
      <c r="B91" s="606" t="s">
        <v>1573</v>
      </c>
      <c r="C91" s="615" t="s">
        <v>1573</v>
      </c>
      <c r="D91" s="433"/>
      <c r="E91" s="433"/>
      <c r="F91" s="433"/>
      <c r="J91" s="433"/>
      <c r="K91" s="623"/>
    </row>
    <row r="92" spans="1:14" ht="5.25" customHeight="1">
      <c r="A92" s="475"/>
      <c r="B92" s="606"/>
      <c r="C92" s="615"/>
      <c r="D92" s="433"/>
      <c r="E92" s="433"/>
      <c r="F92" s="433"/>
      <c r="J92" s="433"/>
      <c r="K92" s="623"/>
    </row>
    <row r="93" spans="1:14" ht="5.25" customHeight="1">
      <c r="A93" s="475"/>
      <c r="B93" s="606" t="s">
        <v>1573</v>
      </c>
      <c r="C93" s="615" t="s">
        <v>1573</v>
      </c>
      <c r="D93" s="433" t="str">
        <f>IF(B89="","",VLOOKUP(B89,登録ナンバー!$A$4:$I$575,7,0))</f>
        <v>長谷川優</v>
      </c>
      <c r="E93" s="433"/>
      <c r="F93" s="609" t="s">
        <v>1571</v>
      </c>
      <c r="G93" s="433"/>
      <c r="H93" s="609" t="s">
        <v>1572</v>
      </c>
      <c r="I93" s="433"/>
      <c r="J93" s="609" t="str">
        <f>IF(B95="","",VLOOKUP(B95,登録ナンバー!$A$4:$I$575,7,0))</f>
        <v/>
      </c>
      <c r="K93" s="623"/>
    </row>
    <row r="94" spans="1:14" ht="5.25" customHeight="1">
      <c r="A94" s="475"/>
      <c r="B94" s="606"/>
      <c r="C94" s="615"/>
      <c r="D94" s="433"/>
      <c r="E94" s="433"/>
      <c r="F94" s="609"/>
      <c r="G94" s="433"/>
      <c r="H94" s="609"/>
      <c r="I94" s="433"/>
      <c r="J94" s="609"/>
      <c r="K94" s="623"/>
    </row>
    <row r="95" spans="1:14" ht="5.25" customHeight="1">
      <c r="A95" s="475"/>
      <c r="B95" s="606"/>
      <c r="C95" s="615"/>
      <c r="D95" s="433"/>
      <c r="E95" s="433"/>
      <c r="F95" s="609"/>
      <c r="G95" s="433"/>
      <c r="H95" s="609"/>
      <c r="I95" s="433"/>
      <c r="J95" s="609"/>
      <c r="K95" s="623"/>
    </row>
    <row r="96" spans="1:14" ht="5.25" customHeight="1">
      <c r="A96" s="475"/>
      <c r="B96" s="606"/>
      <c r="C96" s="615"/>
      <c r="D96" s="433"/>
      <c r="E96" s="433"/>
      <c r="F96" s="609"/>
      <c r="G96" s="433"/>
      <c r="H96" s="609"/>
      <c r="I96" s="433"/>
      <c r="J96" s="609"/>
      <c r="K96" s="623"/>
    </row>
    <row r="97" spans="1:14" ht="5.25" customHeight="1">
      <c r="A97" s="475"/>
      <c r="B97" s="606"/>
      <c r="C97" s="615"/>
      <c r="D97" s="433" t="str">
        <f>IF(C89="","",VLOOKUP(C89,登録ナンバー!$A$4:$I$575,7,0))</f>
        <v>松本光美</v>
      </c>
      <c r="E97" s="433"/>
      <c r="F97" s="609" t="s">
        <v>1569</v>
      </c>
      <c r="G97" s="433"/>
      <c r="H97" s="609" t="s">
        <v>1570</v>
      </c>
      <c r="I97" s="433"/>
      <c r="J97" s="609" t="str">
        <f>IF(C95="","",VLOOKUP(C95,登録ナンバー!$A$4:$I$575,7,0))</f>
        <v/>
      </c>
      <c r="K97" s="623"/>
    </row>
    <row r="98" spans="1:14" ht="5.25" customHeight="1">
      <c r="A98" s="475"/>
      <c r="B98" s="606"/>
      <c r="C98" s="615"/>
      <c r="D98" s="433"/>
      <c r="E98" s="433"/>
      <c r="F98" s="609"/>
      <c r="G98" s="433"/>
      <c r="H98" s="609"/>
      <c r="I98" s="433"/>
      <c r="J98" s="609"/>
      <c r="K98" s="623"/>
      <c r="L98" s="604">
        <v>10000</v>
      </c>
      <c r="M98" s="433">
        <v>2</v>
      </c>
      <c r="N98" s="433">
        <v>4</v>
      </c>
    </row>
    <row r="99" spans="1:14" ht="5.25" customHeight="1">
      <c r="A99" s="475"/>
      <c r="B99" s="606"/>
      <c r="C99" s="615"/>
      <c r="D99" s="433"/>
      <c r="E99" s="433"/>
      <c r="F99" s="609"/>
      <c r="G99" s="433"/>
      <c r="H99" s="609"/>
      <c r="I99" s="433"/>
      <c r="J99" s="609"/>
      <c r="K99" s="623"/>
      <c r="L99" s="604"/>
      <c r="M99" s="433"/>
      <c r="N99" s="433"/>
    </row>
    <row r="100" spans="1:14" ht="5.25" customHeight="1" thickBot="1">
      <c r="A100" s="475"/>
      <c r="B100" s="607"/>
      <c r="C100" s="612"/>
      <c r="D100" s="611"/>
      <c r="E100" s="611"/>
      <c r="F100" s="610"/>
      <c r="G100" s="611"/>
      <c r="H100" s="610"/>
      <c r="I100" s="611"/>
      <c r="J100" s="610"/>
      <c r="K100" s="624"/>
      <c r="L100" s="604"/>
      <c r="M100" s="433"/>
      <c r="N100" s="433"/>
    </row>
    <row r="101" spans="1:14" ht="5.25" customHeight="1" thickTop="1">
      <c r="A101" s="475">
        <v>9</v>
      </c>
      <c r="B101" s="625" t="s">
        <v>1575</v>
      </c>
      <c r="C101" s="614" t="s">
        <v>1576</v>
      </c>
      <c r="D101" s="619" t="s">
        <v>1574</v>
      </c>
      <c r="E101" s="619"/>
      <c r="F101" s="619"/>
      <c r="G101" s="84"/>
      <c r="H101" s="84"/>
      <c r="I101" s="84"/>
      <c r="J101" s="84"/>
      <c r="K101" s="85"/>
    </row>
    <row r="102" spans="1:14" ht="5.25" customHeight="1">
      <c r="A102" s="475"/>
      <c r="B102" s="606"/>
      <c r="C102" s="615"/>
      <c r="D102" s="433"/>
      <c r="E102" s="433"/>
      <c r="F102" s="433"/>
      <c r="K102" s="86"/>
    </row>
    <row r="103" spans="1:14" ht="5.25" customHeight="1">
      <c r="A103" s="475"/>
      <c r="B103" s="606" t="s">
        <v>1573</v>
      </c>
      <c r="C103" s="615" t="s">
        <v>1573</v>
      </c>
      <c r="D103" s="433"/>
      <c r="E103" s="433"/>
      <c r="F103" s="433"/>
      <c r="J103" s="433"/>
      <c r="K103" s="623"/>
    </row>
    <row r="104" spans="1:14" ht="5.25" customHeight="1">
      <c r="A104" s="475"/>
      <c r="B104" s="606"/>
      <c r="C104" s="615"/>
      <c r="D104" s="433"/>
      <c r="E104" s="433"/>
      <c r="F104" s="433"/>
      <c r="J104" s="433"/>
      <c r="K104" s="623"/>
    </row>
    <row r="105" spans="1:14" ht="5.25" customHeight="1">
      <c r="A105" s="475"/>
      <c r="B105" s="606" t="s">
        <v>1573</v>
      </c>
      <c r="C105" s="615" t="s">
        <v>1573</v>
      </c>
      <c r="D105" s="433" t="str">
        <f>IF(B101="","",VLOOKUP(B101,登録ナンバー!$A$4:$I$575,7,0))</f>
        <v>草野活地</v>
      </c>
      <c r="E105" s="433"/>
      <c r="F105" s="609" t="s">
        <v>1577</v>
      </c>
      <c r="G105" s="433"/>
      <c r="H105" s="609" t="s">
        <v>1578</v>
      </c>
      <c r="I105" s="433"/>
      <c r="J105" s="609" t="str">
        <f>IF(B107="","",VLOOKUP(B107,登録ナンバー!$A$4:$I$575,7,0))</f>
        <v/>
      </c>
      <c r="K105" s="623"/>
    </row>
    <row r="106" spans="1:14" ht="5.25" customHeight="1">
      <c r="A106" s="475"/>
      <c r="B106" s="606"/>
      <c r="C106" s="615"/>
      <c r="D106" s="433"/>
      <c r="E106" s="433"/>
      <c r="F106" s="609"/>
      <c r="G106" s="433"/>
      <c r="H106" s="609"/>
      <c r="I106" s="433"/>
      <c r="J106" s="609"/>
      <c r="K106" s="623"/>
    </row>
    <row r="107" spans="1:14" ht="5.25" customHeight="1">
      <c r="A107" s="475"/>
      <c r="B107" s="606"/>
      <c r="C107" s="615"/>
      <c r="D107" s="433"/>
      <c r="E107" s="433"/>
      <c r="F107" s="609"/>
      <c r="G107" s="433"/>
      <c r="H107" s="609"/>
      <c r="I107" s="433"/>
      <c r="J107" s="609"/>
      <c r="K107" s="623"/>
    </row>
    <row r="108" spans="1:14" ht="5.25" customHeight="1">
      <c r="A108" s="475"/>
      <c r="B108" s="606"/>
      <c r="C108" s="615"/>
      <c r="D108" s="433"/>
      <c r="E108" s="433"/>
      <c r="F108" s="609"/>
      <c r="G108" s="433"/>
      <c r="H108" s="609"/>
      <c r="I108" s="433"/>
      <c r="J108" s="609"/>
      <c r="K108" s="623"/>
    </row>
    <row r="109" spans="1:14" ht="5.25" customHeight="1">
      <c r="A109" s="475"/>
      <c r="B109" s="606"/>
      <c r="C109" s="615"/>
      <c r="D109" s="433" t="str">
        <f>IF(C101="","",VLOOKUP(C101,登録ナンバー!$A$4:$I$575,7,0))</f>
        <v>佐野直美</v>
      </c>
      <c r="E109" s="433"/>
      <c r="F109" s="609" t="s">
        <v>1579</v>
      </c>
      <c r="G109" s="433"/>
      <c r="H109" s="609" t="s">
        <v>1580</v>
      </c>
      <c r="I109" s="433"/>
      <c r="J109" s="609" t="str">
        <f>IF(C107="","",VLOOKUP(C107,登録ナンバー!$A$4:$I$575,7,0))</f>
        <v/>
      </c>
      <c r="K109" s="623"/>
    </row>
    <row r="110" spans="1:14" ht="5.25" customHeight="1">
      <c r="A110" s="475"/>
      <c r="B110" s="606"/>
      <c r="C110" s="615"/>
      <c r="D110" s="433"/>
      <c r="E110" s="433"/>
      <c r="F110" s="609"/>
      <c r="G110" s="433"/>
      <c r="H110" s="609"/>
      <c r="I110" s="433"/>
      <c r="J110" s="609"/>
      <c r="K110" s="623"/>
      <c r="L110" s="604">
        <v>10000</v>
      </c>
      <c r="M110" s="433">
        <v>2</v>
      </c>
      <c r="N110" s="433">
        <v>4</v>
      </c>
    </row>
    <row r="111" spans="1:14" ht="5.25" customHeight="1">
      <c r="A111" s="475"/>
      <c r="B111" s="606"/>
      <c r="C111" s="615"/>
      <c r="D111" s="433"/>
      <c r="E111" s="433"/>
      <c r="F111" s="609"/>
      <c r="G111" s="433"/>
      <c r="H111" s="609"/>
      <c r="I111" s="433"/>
      <c r="J111" s="609"/>
      <c r="K111" s="623"/>
      <c r="L111" s="604"/>
      <c r="M111" s="433"/>
      <c r="N111" s="433"/>
    </row>
    <row r="112" spans="1:14" ht="5.25" customHeight="1" thickBot="1">
      <c r="A112" s="475"/>
      <c r="B112" s="607"/>
      <c r="C112" s="612"/>
      <c r="D112" s="611"/>
      <c r="E112" s="611"/>
      <c r="F112" s="610"/>
      <c r="G112" s="611"/>
      <c r="H112" s="610"/>
      <c r="I112" s="611"/>
      <c r="J112" s="610"/>
      <c r="K112" s="624"/>
      <c r="L112" s="604"/>
      <c r="M112" s="433"/>
      <c r="N112" s="433"/>
    </row>
    <row r="113" spans="1:14" ht="5.25" customHeight="1" thickTop="1">
      <c r="A113" s="475">
        <v>10</v>
      </c>
      <c r="B113" s="626" t="s">
        <v>1582</v>
      </c>
      <c r="C113" s="628" t="s">
        <v>1585</v>
      </c>
      <c r="D113" s="632" t="s">
        <v>1581</v>
      </c>
      <c r="E113" s="622"/>
      <c r="F113" s="622"/>
      <c r="G113" s="84"/>
      <c r="H113" s="84"/>
      <c r="I113" s="84"/>
      <c r="J113" s="84"/>
      <c r="K113" s="85"/>
    </row>
    <row r="114" spans="1:14" ht="5.25" customHeight="1">
      <c r="A114" s="475"/>
      <c r="B114" s="627"/>
      <c r="C114" s="629"/>
      <c r="D114" s="616"/>
      <c r="E114" s="433"/>
      <c r="F114" s="433"/>
      <c r="K114" s="86"/>
    </row>
    <row r="115" spans="1:14" ht="5.25" customHeight="1">
      <c r="A115" s="475"/>
      <c r="B115" s="608" t="s">
        <v>1583</v>
      </c>
      <c r="C115" s="612" t="s">
        <v>1586</v>
      </c>
      <c r="D115" s="616"/>
      <c r="E115" s="433"/>
      <c r="F115" s="433"/>
      <c r="J115" s="433"/>
      <c r="K115" s="623"/>
    </row>
    <row r="116" spans="1:14" ht="5.25" customHeight="1">
      <c r="A116" s="475"/>
      <c r="B116" s="627"/>
      <c r="C116" s="629"/>
      <c r="D116" s="616"/>
      <c r="E116" s="433"/>
      <c r="F116" s="433"/>
      <c r="J116" s="433"/>
      <c r="K116" s="623"/>
    </row>
    <row r="117" spans="1:14" ht="5.25" customHeight="1">
      <c r="A117" s="475"/>
      <c r="B117" s="608" t="s">
        <v>1573</v>
      </c>
      <c r="C117" s="612" t="s">
        <v>1573</v>
      </c>
      <c r="D117" s="616" t="str">
        <f>IF(B113="","",VLOOKUP(B113,登録ナンバー!$A$4:$I$575,7,0))</f>
        <v>安達隆一</v>
      </c>
      <c r="E117" s="617"/>
      <c r="F117" s="609" t="str">
        <f>IF(B115="","",VLOOKUP(B115,登録ナンバー!$A$4:$I$575,7,0))</f>
        <v>宇野泰三</v>
      </c>
      <c r="G117" s="617"/>
      <c r="H117" s="609" t="s">
        <v>1584</v>
      </c>
      <c r="I117" s="617"/>
      <c r="J117" s="609" t="str">
        <f>IF(B119="","",VLOOKUP(B119,登録ナンバー!$A$4:$I$575,7,0))</f>
        <v/>
      </c>
      <c r="K117" s="623"/>
    </row>
    <row r="118" spans="1:14" ht="5.25" customHeight="1">
      <c r="A118" s="475"/>
      <c r="B118" s="627"/>
      <c r="C118" s="629"/>
      <c r="D118" s="616"/>
      <c r="E118" s="617"/>
      <c r="F118" s="609"/>
      <c r="G118" s="617"/>
      <c r="H118" s="609"/>
      <c r="I118" s="617"/>
      <c r="J118" s="609"/>
      <c r="K118" s="623"/>
    </row>
    <row r="119" spans="1:14" ht="5.25" customHeight="1">
      <c r="A119" s="475"/>
      <c r="B119" s="608"/>
      <c r="C119" s="612"/>
      <c r="D119" s="616"/>
      <c r="E119" s="617"/>
      <c r="F119" s="609"/>
      <c r="G119" s="617"/>
      <c r="H119" s="609"/>
      <c r="I119" s="617"/>
      <c r="J119" s="609"/>
      <c r="K119" s="623"/>
    </row>
    <row r="120" spans="1:14" ht="5.25" customHeight="1">
      <c r="A120" s="475"/>
      <c r="B120" s="627"/>
      <c r="C120" s="629"/>
      <c r="D120" s="616"/>
      <c r="E120" s="617"/>
      <c r="F120" s="609"/>
      <c r="G120" s="617"/>
      <c r="H120" s="609"/>
      <c r="I120" s="617"/>
      <c r="J120" s="609"/>
      <c r="K120" s="623"/>
    </row>
    <row r="121" spans="1:14" ht="5.25" customHeight="1">
      <c r="A121" s="475"/>
      <c r="B121" s="608"/>
      <c r="C121" s="612"/>
      <c r="D121" s="433" t="str">
        <f>IF(C113="","",VLOOKUP(C113,登録ナンバー!$A$4:$I$575,7,0))</f>
        <v>千代美由紀</v>
      </c>
      <c r="E121" s="433"/>
      <c r="F121" s="609" t="str">
        <f>IF(C115="","",VLOOKUP(C115,登録ナンバー!$A$4:$I$575,7,0))</f>
        <v>中澤由香</v>
      </c>
      <c r="G121" s="433"/>
      <c r="H121" s="609" t="s">
        <v>1587</v>
      </c>
      <c r="I121" s="617"/>
      <c r="J121" s="609" t="str">
        <f>IF(C119="","",VLOOKUP(C119,登録ナンバー!$A$4:$I$575,7,0))</f>
        <v/>
      </c>
      <c r="K121" s="623"/>
    </row>
    <row r="122" spans="1:14" ht="5.25" customHeight="1">
      <c r="A122" s="475"/>
      <c r="B122" s="627"/>
      <c r="C122" s="629"/>
      <c r="D122" s="433"/>
      <c r="E122" s="433"/>
      <c r="F122" s="609"/>
      <c r="G122" s="433"/>
      <c r="H122" s="609"/>
      <c r="I122" s="617"/>
      <c r="J122" s="609"/>
      <c r="K122" s="623"/>
      <c r="L122" s="604">
        <v>8000</v>
      </c>
      <c r="M122" s="433">
        <v>4</v>
      </c>
      <c r="N122" s="433">
        <v>2</v>
      </c>
    </row>
    <row r="123" spans="1:14" ht="5.25" customHeight="1">
      <c r="A123" s="475"/>
      <c r="B123" s="608"/>
      <c r="C123" s="612"/>
      <c r="D123" s="433"/>
      <c r="E123" s="433"/>
      <c r="F123" s="609"/>
      <c r="G123" s="433"/>
      <c r="H123" s="609"/>
      <c r="I123" s="617"/>
      <c r="J123" s="609"/>
      <c r="K123" s="623"/>
      <c r="L123" s="604"/>
      <c r="M123" s="433"/>
      <c r="N123" s="433"/>
    </row>
    <row r="124" spans="1:14" ht="5.25" customHeight="1" thickBot="1">
      <c r="A124" s="475"/>
      <c r="B124" s="630"/>
      <c r="C124" s="613"/>
      <c r="D124" s="611"/>
      <c r="E124" s="611"/>
      <c r="F124" s="610"/>
      <c r="G124" s="611"/>
      <c r="H124" s="610"/>
      <c r="I124" s="621"/>
      <c r="J124" s="610"/>
      <c r="K124" s="624"/>
      <c r="L124" s="604"/>
      <c r="M124" s="433"/>
      <c r="N124" s="433"/>
    </row>
    <row r="125" spans="1:14" ht="5.25" customHeight="1" thickTop="1">
      <c r="A125" s="475">
        <v>11</v>
      </c>
      <c r="B125" s="625" t="s">
        <v>1632</v>
      </c>
      <c r="C125" s="614" t="s">
        <v>1632</v>
      </c>
      <c r="D125" s="619" t="s">
        <v>1631</v>
      </c>
      <c r="E125" s="619"/>
      <c r="F125" s="619"/>
      <c r="G125" s="84"/>
      <c r="H125" s="84"/>
      <c r="I125" s="84"/>
      <c r="J125" s="84"/>
      <c r="K125" s="85"/>
    </row>
    <row r="126" spans="1:14" ht="5.25" customHeight="1">
      <c r="A126" s="475"/>
      <c r="B126" s="606"/>
      <c r="C126" s="615"/>
      <c r="D126" s="433"/>
      <c r="E126" s="433"/>
      <c r="F126" s="433"/>
      <c r="K126" s="86"/>
    </row>
    <row r="127" spans="1:14" ht="5.25" customHeight="1">
      <c r="A127" s="475"/>
      <c r="B127" s="606" t="s">
        <v>1632</v>
      </c>
      <c r="C127" s="615" t="s">
        <v>1632</v>
      </c>
      <c r="D127" s="433"/>
      <c r="E127" s="433"/>
      <c r="F127" s="433"/>
      <c r="J127" s="433"/>
      <c r="K127" s="623"/>
    </row>
    <row r="128" spans="1:14" ht="5.25" customHeight="1">
      <c r="A128" s="475"/>
      <c r="B128" s="606"/>
      <c r="C128" s="615"/>
      <c r="D128" s="433"/>
      <c r="E128" s="433"/>
      <c r="F128" s="433"/>
      <c r="J128" s="433"/>
      <c r="K128" s="623"/>
    </row>
    <row r="129" spans="1:14" ht="5.25" customHeight="1">
      <c r="A129" s="475"/>
      <c r="B129" s="606" t="s">
        <v>1632</v>
      </c>
      <c r="C129" s="615" t="s">
        <v>1632</v>
      </c>
      <c r="D129" s="433" t="s">
        <v>1633</v>
      </c>
      <c r="E129" s="433"/>
      <c r="F129" s="609" t="s">
        <v>1634</v>
      </c>
      <c r="G129" s="433"/>
      <c r="H129" s="609" t="s">
        <v>1635</v>
      </c>
      <c r="I129" s="433"/>
      <c r="J129" s="609" t="str">
        <f>IF(B131="","",VLOOKUP(B131,登録ナンバー!$A$4:$I$575,7,0))</f>
        <v/>
      </c>
      <c r="K129" s="623"/>
    </row>
    <row r="130" spans="1:14" ht="5.25" customHeight="1">
      <c r="A130" s="475"/>
      <c r="B130" s="606"/>
      <c r="C130" s="615"/>
      <c r="D130" s="433"/>
      <c r="E130" s="433"/>
      <c r="F130" s="609"/>
      <c r="G130" s="433"/>
      <c r="H130" s="609"/>
      <c r="I130" s="433"/>
      <c r="J130" s="609"/>
      <c r="K130" s="623"/>
    </row>
    <row r="131" spans="1:14" ht="5.25" customHeight="1">
      <c r="A131" s="475"/>
      <c r="B131" s="606"/>
      <c r="C131" s="615"/>
      <c r="D131" s="433"/>
      <c r="E131" s="433"/>
      <c r="F131" s="609"/>
      <c r="G131" s="433"/>
      <c r="H131" s="609"/>
      <c r="I131" s="433"/>
      <c r="J131" s="609"/>
      <c r="K131" s="623"/>
    </row>
    <row r="132" spans="1:14" ht="5.25" customHeight="1">
      <c r="A132" s="475"/>
      <c r="B132" s="606"/>
      <c r="C132" s="615"/>
      <c r="D132" s="433"/>
      <c r="E132" s="433"/>
      <c r="F132" s="609"/>
      <c r="G132" s="433"/>
      <c r="H132" s="609"/>
      <c r="I132" s="433"/>
      <c r="J132" s="609"/>
      <c r="K132" s="623"/>
    </row>
    <row r="133" spans="1:14" ht="5.25" customHeight="1">
      <c r="A133" s="475"/>
      <c r="B133" s="606"/>
      <c r="C133" s="615"/>
      <c r="D133" s="433" t="s">
        <v>1636</v>
      </c>
      <c r="E133" s="433"/>
      <c r="F133" s="609" t="s">
        <v>1637</v>
      </c>
      <c r="G133" s="433"/>
      <c r="H133" s="609" t="s">
        <v>1638</v>
      </c>
      <c r="I133" s="433"/>
      <c r="J133" s="609" t="str">
        <f>IF(C131="","",VLOOKUP(C131,登録ナンバー!$A$4:$I$575,7,0))</f>
        <v/>
      </c>
      <c r="K133" s="623"/>
    </row>
    <row r="134" spans="1:14" ht="5.25" customHeight="1">
      <c r="A134" s="475"/>
      <c r="B134" s="606"/>
      <c r="C134" s="615"/>
      <c r="D134" s="433"/>
      <c r="E134" s="433"/>
      <c r="F134" s="609"/>
      <c r="G134" s="433"/>
      <c r="H134" s="609"/>
      <c r="I134" s="433"/>
      <c r="J134" s="609"/>
      <c r="K134" s="623"/>
      <c r="L134" s="433">
        <v>12000</v>
      </c>
      <c r="M134" s="433"/>
      <c r="N134" s="433">
        <v>6</v>
      </c>
    </row>
    <row r="135" spans="1:14" ht="5.25" customHeight="1">
      <c r="A135" s="475"/>
      <c r="B135" s="606"/>
      <c r="C135" s="615"/>
      <c r="D135" s="433"/>
      <c r="E135" s="433"/>
      <c r="F135" s="609"/>
      <c r="G135" s="433"/>
      <c r="H135" s="609"/>
      <c r="I135" s="433"/>
      <c r="J135" s="609"/>
      <c r="K135" s="623"/>
      <c r="L135" s="433"/>
      <c r="M135" s="433"/>
      <c r="N135" s="433"/>
    </row>
    <row r="136" spans="1:14" ht="5.25" customHeight="1" thickBot="1">
      <c r="A136" s="475"/>
      <c r="B136" s="607"/>
      <c r="C136" s="631"/>
      <c r="D136" s="611"/>
      <c r="E136" s="611"/>
      <c r="F136" s="610"/>
      <c r="G136" s="611"/>
      <c r="H136" s="610"/>
      <c r="I136" s="611"/>
      <c r="J136" s="610"/>
      <c r="K136" s="624"/>
      <c r="L136" s="433"/>
      <c r="M136" s="433"/>
      <c r="N136" s="433"/>
    </row>
    <row r="137" spans="1:14" ht="5.25" customHeight="1" thickTop="1">
      <c r="A137" s="475">
        <v>12</v>
      </c>
      <c r="B137" s="625" t="s">
        <v>1357</v>
      </c>
      <c r="C137" s="614" t="s">
        <v>1662</v>
      </c>
      <c r="D137" s="619" t="s">
        <v>1668</v>
      </c>
      <c r="E137" s="619"/>
      <c r="F137" s="619"/>
      <c r="G137" s="84"/>
      <c r="H137" s="84"/>
      <c r="I137" s="84"/>
      <c r="J137" s="84"/>
      <c r="K137" s="85"/>
    </row>
    <row r="138" spans="1:14" ht="5.25" customHeight="1">
      <c r="A138" s="475"/>
      <c r="B138" s="606"/>
      <c r="C138" s="615"/>
      <c r="D138" s="433"/>
      <c r="E138" s="433"/>
      <c r="F138" s="433"/>
      <c r="K138" s="86"/>
    </row>
    <row r="139" spans="1:14" ht="5.25" customHeight="1">
      <c r="A139" s="475"/>
      <c r="B139" s="606" t="s">
        <v>1332</v>
      </c>
      <c r="C139" s="615" t="s">
        <v>1663</v>
      </c>
      <c r="D139" s="433"/>
      <c r="E139" s="433"/>
      <c r="F139" s="433"/>
      <c r="J139" s="433"/>
      <c r="K139" s="623"/>
    </row>
    <row r="140" spans="1:14" ht="5.25" customHeight="1">
      <c r="A140" s="475"/>
      <c r="B140" s="606"/>
      <c r="C140" s="615"/>
      <c r="D140" s="433"/>
      <c r="E140" s="433"/>
      <c r="F140" s="433"/>
      <c r="J140" s="433"/>
      <c r="K140" s="623"/>
    </row>
    <row r="141" spans="1:14" ht="5.25" customHeight="1">
      <c r="A141" s="475"/>
      <c r="B141" s="606" t="s">
        <v>1330</v>
      </c>
      <c r="C141" s="615" t="s">
        <v>895</v>
      </c>
      <c r="D141" s="433" t="str">
        <f>IF(B137="","",VLOOKUP(B137,登録ナンバー!$A$4:$I$575,7,0))</f>
        <v>安田登摩</v>
      </c>
      <c r="E141" s="433"/>
      <c r="F141" s="609" t="str">
        <f>IF(B139="","",VLOOKUP(B139,登録ナンバー!$A$4:$I$575,7,0))</f>
        <v>澁谷晃大</v>
      </c>
      <c r="G141" s="433"/>
      <c r="H141" s="609" t="str">
        <f>IF(B141="","",VLOOKUP(B141,登録ナンバー!$A$4:$I$575,7,0))</f>
        <v>鹿野雄大</v>
      </c>
      <c r="I141" s="433"/>
      <c r="J141" s="609" t="str">
        <f>IF(B143="","",VLOOKUP(B143,登録ナンバー!$A$4:$I$575,7,0))</f>
        <v/>
      </c>
      <c r="K141" s="623"/>
    </row>
    <row r="142" spans="1:14" ht="5.25" customHeight="1">
      <c r="A142" s="475"/>
      <c r="B142" s="606"/>
      <c r="C142" s="615"/>
      <c r="D142" s="433"/>
      <c r="E142" s="433"/>
      <c r="F142" s="609"/>
      <c r="G142" s="433"/>
      <c r="H142" s="609"/>
      <c r="I142" s="433"/>
      <c r="J142" s="609"/>
      <c r="K142" s="623"/>
    </row>
    <row r="143" spans="1:14" ht="5.25" customHeight="1">
      <c r="A143" s="475"/>
      <c r="B143" s="606"/>
      <c r="C143" s="615"/>
      <c r="D143" s="433"/>
      <c r="E143" s="433"/>
      <c r="F143" s="609"/>
      <c r="G143" s="433"/>
      <c r="H143" s="609"/>
      <c r="I143" s="433"/>
      <c r="J143" s="609"/>
      <c r="K143" s="623"/>
    </row>
    <row r="144" spans="1:14" ht="5.25" customHeight="1">
      <c r="A144" s="475"/>
      <c r="B144" s="606"/>
      <c r="C144" s="615"/>
      <c r="D144" s="433"/>
      <c r="E144" s="433"/>
      <c r="F144" s="609"/>
      <c r="G144" s="433"/>
      <c r="H144" s="609"/>
      <c r="I144" s="433"/>
      <c r="J144" s="609"/>
      <c r="K144" s="623"/>
    </row>
    <row r="145" spans="1:14" ht="5.25" customHeight="1">
      <c r="A145" s="475"/>
      <c r="B145" s="606"/>
      <c r="C145" s="615"/>
      <c r="D145" s="616" t="s">
        <v>1669</v>
      </c>
      <c r="E145" s="617"/>
      <c r="F145" s="609" t="s">
        <v>1384</v>
      </c>
      <c r="G145" s="433"/>
      <c r="H145" s="609" t="s">
        <v>1670</v>
      </c>
      <c r="I145" s="433"/>
      <c r="J145" s="609" t="str">
        <f>IF(C143="","",VLOOKUP(C143,登録ナンバー!$A$4:$I$575,7,0))</f>
        <v/>
      </c>
      <c r="K145" s="623"/>
    </row>
    <row r="146" spans="1:14" ht="5.25" customHeight="1">
      <c r="A146" s="475"/>
      <c r="B146" s="606"/>
      <c r="C146" s="615"/>
      <c r="D146" s="616"/>
      <c r="E146" s="617"/>
      <c r="F146" s="609"/>
      <c r="G146" s="433"/>
      <c r="H146" s="609"/>
      <c r="I146" s="433"/>
      <c r="J146" s="609"/>
      <c r="K146" s="623"/>
      <c r="L146" s="433">
        <v>7000</v>
      </c>
      <c r="M146" s="433">
        <v>5</v>
      </c>
      <c r="N146" s="433">
        <v>1</v>
      </c>
    </row>
    <row r="147" spans="1:14" ht="5.25" customHeight="1">
      <c r="A147" s="475"/>
      <c r="B147" s="606"/>
      <c r="C147" s="615"/>
      <c r="D147" s="616"/>
      <c r="E147" s="617"/>
      <c r="F147" s="609"/>
      <c r="G147" s="433"/>
      <c r="H147" s="609"/>
      <c r="I147" s="433"/>
      <c r="J147" s="609"/>
      <c r="K147" s="623"/>
      <c r="L147" s="433"/>
      <c r="M147" s="433"/>
      <c r="N147" s="433"/>
    </row>
    <row r="148" spans="1:14" ht="5.25" customHeight="1" thickBot="1">
      <c r="A148" s="475"/>
      <c r="B148" s="607"/>
      <c r="C148" s="631"/>
      <c r="D148" s="620"/>
      <c r="E148" s="621"/>
      <c r="F148" s="610"/>
      <c r="G148" s="611"/>
      <c r="H148" s="610"/>
      <c r="I148" s="611"/>
      <c r="J148" s="610"/>
      <c r="K148" s="624"/>
      <c r="L148" s="433"/>
      <c r="M148" s="433"/>
      <c r="N148" s="433"/>
    </row>
    <row r="149" spans="1:14" ht="8.25" customHeight="1">
      <c r="A149" s="336"/>
      <c r="B149" s="297"/>
      <c r="C149" s="297"/>
      <c r="D149" s="296"/>
      <c r="E149" s="296"/>
      <c r="F149" s="296"/>
      <c r="G149" s="296"/>
      <c r="H149" s="296"/>
      <c r="I149" s="296"/>
      <c r="J149" s="296"/>
      <c r="K149" s="296"/>
    </row>
    <row r="150" spans="1:14" ht="14.25" customHeight="1">
      <c r="A150" s="336"/>
      <c r="B150" s="297"/>
      <c r="C150" s="297"/>
      <c r="D150" s="296"/>
      <c r="E150" s="296"/>
      <c r="F150" s="296"/>
      <c r="G150" s="296"/>
      <c r="H150" s="296"/>
      <c r="I150" s="296"/>
      <c r="J150" s="296"/>
      <c r="K150" s="296"/>
    </row>
    <row r="151" spans="1:14" ht="14.25" customHeight="1">
      <c r="A151" s="336"/>
      <c r="B151" s="297"/>
      <c r="C151" s="297"/>
      <c r="D151" s="296"/>
      <c r="E151" s="296"/>
      <c r="F151" s="296"/>
      <c r="G151" s="296"/>
      <c r="H151" s="296"/>
      <c r="I151" s="296"/>
      <c r="J151" s="296"/>
      <c r="K151" s="296"/>
    </row>
    <row r="152" spans="1:14" ht="17.25" customHeight="1">
      <c r="A152" s="96"/>
      <c r="B152" s="433"/>
      <c r="C152" s="433"/>
      <c r="D152" s="605" t="s">
        <v>1504</v>
      </c>
      <c r="E152" s="605"/>
    </row>
    <row r="153" spans="1:14">
      <c r="A153" s="96"/>
      <c r="B153" s="433"/>
      <c r="C153" s="433"/>
      <c r="D153" s="605"/>
      <c r="E153" s="605"/>
    </row>
    <row r="154" spans="1:14" ht="6" customHeight="1" thickBot="1">
      <c r="A154" s="96"/>
      <c r="B154" s="296"/>
      <c r="C154" s="296"/>
      <c r="D154" s="382"/>
      <c r="E154" s="382"/>
      <c r="F154" s="383"/>
      <c r="G154" s="383"/>
      <c r="H154" s="383"/>
      <c r="I154" s="383"/>
      <c r="J154" s="383"/>
      <c r="K154" s="383"/>
    </row>
    <row r="155" spans="1:14" ht="6" customHeight="1" thickTop="1">
      <c r="A155" s="475">
        <v>1</v>
      </c>
      <c r="B155" s="625" t="s">
        <v>1506</v>
      </c>
      <c r="C155" s="614" t="s">
        <v>1509</v>
      </c>
      <c r="D155" s="433" t="s">
        <v>1512</v>
      </c>
      <c r="E155" s="433"/>
      <c r="F155" s="433"/>
      <c r="K155" s="86"/>
    </row>
    <row r="156" spans="1:14" ht="6" customHeight="1">
      <c r="A156" s="475"/>
      <c r="B156" s="606"/>
      <c r="C156" s="615"/>
      <c r="D156" s="433"/>
      <c r="E156" s="433"/>
      <c r="F156" s="433"/>
      <c r="K156" s="86"/>
    </row>
    <row r="157" spans="1:14" ht="6" customHeight="1">
      <c r="A157" s="475"/>
      <c r="B157" s="606" t="s">
        <v>1505</v>
      </c>
      <c r="C157" s="615" t="s">
        <v>1510</v>
      </c>
      <c r="D157" s="433"/>
      <c r="E157" s="433"/>
      <c r="F157" s="433"/>
      <c r="J157" s="433"/>
      <c r="K157" s="623"/>
    </row>
    <row r="158" spans="1:14" ht="6" customHeight="1">
      <c r="A158" s="475"/>
      <c r="B158" s="606"/>
      <c r="C158" s="615"/>
      <c r="D158" s="433"/>
      <c r="E158" s="433"/>
      <c r="F158" s="433"/>
      <c r="J158" s="433"/>
      <c r="K158" s="623"/>
    </row>
    <row r="159" spans="1:14" ht="6" customHeight="1">
      <c r="A159" s="475"/>
      <c r="B159" s="606" t="s">
        <v>1507</v>
      </c>
      <c r="C159" s="615" t="s">
        <v>1511</v>
      </c>
      <c r="D159" s="433" t="str">
        <f>IF(B155="","",VLOOKUP(B155,登録ナンバー!$A$4:$I$575,7,0))</f>
        <v>長谷出浩</v>
      </c>
      <c r="E159" s="433"/>
      <c r="F159" s="609" t="str">
        <f>IF(B157="","",VLOOKUP(B157,登録ナンバー!$A$4:$I$575,7,0))</f>
        <v>清水善弘</v>
      </c>
      <c r="G159" s="433"/>
      <c r="H159" s="609" t="s">
        <v>1508</v>
      </c>
      <c r="I159" s="433"/>
      <c r="J159" s="609" t="str">
        <f>IF(B161="","",VLOOKUP(B161,登録ナンバー!$A$4:$I$575,7,0))</f>
        <v/>
      </c>
      <c r="K159" s="623"/>
    </row>
    <row r="160" spans="1:14" ht="6" customHeight="1">
      <c r="A160" s="475"/>
      <c r="B160" s="606"/>
      <c r="C160" s="615"/>
      <c r="D160" s="433"/>
      <c r="E160" s="433"/>
      <c r="F160" s="609"/>
      <c r="G160" s="433"/>
      <c r="H160" s="609"/>
      <c r="I160" s="433"/>
      <c r="J160" s="609"/>
      <c r="K160" s="623"/>
    </row>
    <row r="161" spans="1:14" ht="6" customHeight="1">
      <c r="A161" s="475"/>
      <c r="B161" s="606"/>
      <c r="C161" s="615"/>
      <c r="D161" s="433"/>
      <c r="E161" s="433"/>
      <c r="F161" s="609"/>
      <c r="G161" s="433"/>
      <c r="H161" s="609"/>
      <c r="I161" s="433"/>
      <c r="J161" s="609"/>
      <c r="K161" s="623"/>
    </row>
    <row r="162" spans="1:14" ht="6" customHeight="1">
      <c r="A162" s="475"/>
      <c r="B162" s="606"/>
      <c r="C162" s="615"/>
      <c r="D162" s="433"/>
      <c r="E162" s="433"/>
      <c r="F162" s="609"/>
      <c r="G162" s="433"/>
      <c r="H162" s="609"/>
      <c r="I162" s="433"/>
      <c r="J162" s="609"/>
      <c r="K162" s="623"/>
    </row>
    <row r="163" spans="1:14" ht="6" customHeight="1">
      <c r="A163" s="475"/>
      <c r="B163" s="606"/>
      <c r="C163" s="615"/>
      <c r="D163" s="616" t="str">
        <f>IF(C155="","",VLOOKUP(C155,登録ナンバー!$A$4:$I$575,7,0))</f>
        <v>村田朋子</v>
      </c>
      <c r="E163" s="617"/>
      <c r="F163" s="609" t="str">
        <f>IF(C157="","",VLOOKUP(C157,登録ナンバー!$A$4:$I$575,7,0))</f>
        <v>本池清子</v>
      </c>
      <c r="G163" s="617"/>
      <c r="H163" s="609" t="str">
        <f>IF(C159="","",VLOOKUP(C159,登録ナンバー!$A$4:$I$575,7,0))</f>
        <v>村田彩子</v>
      </c>
      <c r="I163" s="433"/>
      <c r="J163" s="609" t="str">
        <f>IF(C161="","",VLOOKUP(C161,登録ナンバー!$A$4:$I$575,7,0))</f>
        <v/>
      </c>
      <c r="K163" s="623"/>
    </row>
    <row r="164" spans="1:14" ht="6" customHeight="1">
      <c r="A164" s="475"/>
      <c r="B164" s="606"/>
      <c r="C164" s="615"/>
      <c r="D164" s="616"/>
      <c r="E164" s="617"/>
      <c r="F164" s="609"/>
      <c r="G164" s="617"/>
      <c r="H164" s="609"/>
      <c r="I164" s="433"/>
      <c r="J164" s="609"/>
      <c r="K164" s="623"/>
      <c r="L164" s="604">
        <v>7000</v>
      </c>
      <c r="M164" s="433">
        <v>5</v>
      </c>
      <c r="N164" s="433">
        <v>1</v>
      </c>
    </row>
    <row r="165" spans="1:14" ht="6" customHeight="1">
      <c r="A165" s="475"/>
      <c r="B165" s="606"/>
      <c r="C165" s="615"/>
      <c r="D165" s="616"/>
      <c r="E165" s="617"/>
      <c r="F165" s="609"/>
      <c r="G165" s="617"/>
      <c r="H165" s="609"/>
      <c r="I165" s="433"/>
      <c r="J165" s="609"/>
      <c r="K165" s="623"/>
      <c r="L165" s="604"/>
      <c r="M165" s="433"/>
      <c r="N165" s="433"/>
    </row>
    <row r="166" spans="1:14" ht="6" customHeight="1" thickBot="1">
      <c r="A166" s="475"/>
      <c r="B166" s="608"/>
      <c r="C166" s="631"/>
      <c r="D166" s="620"/>
      <c r="E166" s="621"/>
      <c r="F166" s="610"/>
      <c r="G166" s="621"/>
      <c r="H166" s="610"/>
      <c r="I166" s="611"/>
      <c r="J166" s="610"/>
      <c r="K166" s="624"/>
      <c r="L166" s="604"/>
      <c r="M166" s="433"/>
      <c r="N166" s="433"/>
    </row>
    <row r="167" spans="1:14" ht="6" customHeight="1" thickTop="1">
      <c r="A167" s="475">
        <v>2</v>
      </c>
      <c r="B167" s="625" t="s">
        <v>1514</v>
      </c>
      <c r="C167" s="614" t="s">
        <v>1517</v>
      </c>
      <c r="D167" s="433" t="s">
        <v>1513</v>
      </c>
      <c r="E167" s="433"/>
      <c r="F167" s="433"/>
      <c r="K167" s="86"/>
    </row>
    <row r="168" spans="1:14" ht="6" customHeight="1">
      <c r="A168" s="475"/>
      <c r="B168" s="606"/>
      <c r="C168" s="615"/>
      <c r="D168" s="433"/>
      <c r="E168" s="433"/>
      <c r="F168" s="433"/>
      <c r="K168" s="86"/>
    </row>
    <row r="169" spans="1:14" ht="6" customHeight="1">
      <c r="A169" s="475"/>
      <c r="B169" s="606" t="s">
        <v>1515</v>
      </c>
      <c r="C169" s="615" t="s">
        <v>1518</v>
      </c>
      <c r="D169" s="433"/>
      <c r="E169" s="433"/>
      <c r="F169" s="433"/>
      <c r="J169" s="433"/>
      <c r="K169" s="623"/>
    </row>
    <row r="170" spans="1:14" ht="6" customHeight="1">
      <c r="A170" s="475"/>
      <c r="B170" s="606"/>
      <c r="C170" s="615"/>
      <c r="D170" s="433"/>
      <c r="E170" s="433"/>
      <c r="F170" s="433"/>
      <c r="J170" s="433"/>
      <c r="K170" s="623"/>
    </row>
    <row r="171" spans="1:14" ht="6" customHeight="1">
      <c r="A171" s="475"/>
      <c r="B171" s="606" t="s">
        <v>1507</v>
      </c>
      <c r="C171" s="615" t="s">
        <v>1519</v>
      </c>
      <c r="D171" s="433" t="str">
        <f>IF(B167="","",VLOOKUP(B167,登録ナンバー!$A$4:$I$575,7,0))</f>
        <v>西川昌一</v>
      </c>
      <c r="E171" s="433"/>
      <c r="F171" s="609" t="str">
        <f>IF(B169="","",VLOOKUP(B169,登録ナンバー!$A$4:$I$575,7,0))</f>
        <v>福嶋亮</v>
      </c>
      <c r="G171" s="433"/>
      <c r="H171" s="609" t="s">
        <v>1516</v>
      </c>
      <c r="I171" s="433"/>
      <c r="J171" s="609" t="str">
        <f>IF(B173="","",VLOOKUP(B173,登録ナンバー!$A$4:$I$575,7,0))</f>
        <v/>
      </c>
      <c r="K171" s="623"/>
    </row>
    <row r="172" spans="1:14" ht="6" customHeight="1">
      <c r="A172" s="475"/>
      <c r="B172" s="606"/>
      <c r="C172" s="615"/>
      <c r="D172" s="433"/>
      <c r="E172" s="433"/>
      <c r="F172" s="609"/>
      <c r="G172" s="433"/>
      <c r="H172" s="609"/>
      <c r="I172" s="433"/>
      <c r="J172" s="609"/>
      <c r="K172" s="623"/>
    </row>
    <row r="173" spans="1:14" ht="6" customHeight="1">
      <c r="A173" s="475"/>
      <c r="B173" s="606"/>
      <c r="C173" s="615"/>
      <c r="D173" s="433"/>
      <c r="E173" s="433"/>
      <c r="F173" s="609"/>
      <c r="G173" s="433"/>
      <c r="H173" s="609"/>
      <c r="I173" s="433"/>
      <c r="J173" s="609"/>
      <c r="K173" s="623"/>
    </row>
    <row r="174" spans="1:14" ht="6" customHeight="1">
      <c r="A174" s="475"/>
      <c r="B174" s="606"/>
      <c r="C174" s="615"/>
      <c r="D174" s="433"/>
      <c r="E174" s="433"/>
      <c r="F174" s="609"/>
      <c r="G174" s="433"/>
      <c r="H174" s="609"/>
      <c r="I174" s="433"/>
      <c r="J174" s="609"/>
      <c r="K174" s="623"/>
    </row>
    <row r="175" spans="1:14" ht="6" customHeight="1">
      <c r="A175" s="475"/>
      <c r="B175" s="606"/>
      <c r="C175" s="615"/>
      <c r="D175" s="433" t="str">
        <f>IF(C167="","",VLOOKUP(C167,登録ナンバー!$A$4:$I$575,7,0))</f>
        <v>三原啓子</v>
      </c>
      <c r="E175" s="433"/>
      <c r="F175" s="609" t="str">
        <f>IF(C169="","",VLOOKUP(C169,登録ナンバー!$A$4:$I$575,7,0))</f>
        <v>堀田明子</v>
      </c>
      <c r="G175" s="433"/>
      <c r="H175" s="609" t="str">
        <f>IF(C171="","",VLOOKUP(C171,登録ナンバー!$A$4:$I$575,7,0))</f>
        <v>村川庸子</v>
      </c>
      <c r="I175" s="433"/>
      <c r="J175" s="609" t="str">
        <f>IF(C173="","",VLOOKUP(C173,登録ナンバー!$A$4:$I$575,7,0))</f>
        <v/>
      </c>
      <c r="K175" s="623"/>
    </row>
    <row r="176" spans="1:14" ht="6" customHeight="1">
      <c r="A176" s="475"/>
      <c r="B176" s="606"/>
      <c r="C176" s="615"/>
      <c r="D176" s="433"/>
      <c r="E176" s="433"/>
      <c r="F176" s="609"/>
      <c r="G176" s="433"/>
      <c r="H176" s="609"/>
      <c r="I176" s="433"/>
      <c r="J176" s="609"/>
      <c r="K176" s="623"/>
      <c r="L176" s="604">
        <v>7000</v>
      </c>
      <c r="M176" s="433">
        <v>5</v>
      </c>
      <c r="N176" s="433">
        <v>1</v>
      </c>
    </row>
    <row r="177" spans="1:14" ht="6" customHeight="1">
      <c r="A177" s="475"/>
      <c r="B177" s="606"/>
      <c r="C177" s="615"/>
      <c r="D177" s="433"/>
      <c r="E177" s="433"/>
      <c r="F177" s="609"/>
      <c r="G177" s="433"/>
      <c r="H177" s="609"/>
      <c r="I177" s="433"/>
      <c r="J177" s="609"/>
      <c r="K177" s="623"/>
      <c r="L177" s="604"/>
      <c r="M177" s="433"/>
      <c r="N177" s="433"/>
    </row>
    <row r="178" spans="1:14" ht="6" customHeight="1" thickBot="1">
      <c r="A178" s="475"/>
      <c r="B178" s="607"/>
      <c r="C178" s="612"/>
      <c r="D178" s="611"/>
      <c r="E178" s="611"/>
      <c r="F178" s="610"/>
      <c r="G178" s="611"/>
      <c r="H178" s="610"/>
      <c r="I178" s="611"/>
      <c r="J178" s="610"/>
      <c r="K178" s="624"/>
      <c r="L178" s="604"/>
      <c r="M178" s="433"/>
      <c r="N178" s="433"/>
    </row>
    <row r="179" spans="1:14" ht="6" customHeight="1" thickTop="1">
      <c r="A179" s="475">
        <v>3</v>
      </c>
      <c r="B179" s="625" t="s">
        <v>1589</v>
      </c>
      <c r="C179" s="614" t="s">
        <v>1592</v>
      </c>
      <c r="D179" s="619" t="s">
        <v>1588</v>
      </c>
      <c r="E179" s="619"/>
      <c r="F179" s="619"/>
      <c r="G179" s="84"/>
      <c r="H179" s="84"/>
      <c r="I179" s="84"/>
      <c r="J179" s="84"/>
      <c r="K179" s="85"/>
    </row>
    <row r="180" spans="1:14" ht="6" customHeight="1">
      <c r="A180" s="475"/>
      <c r="B180" s="606"/>
      <c r="C180" s="615"/>
      <c r="D180" s="433"/>
      <c r="E180" s="433"/>
      <c r="F180" s="433"/>
      <c r="K180" s="86"/>
    </row>
    <row r="181" spans="1:14" ht="6" customHeight="1">
      <c r="A181" s="475"/>
      <c r="B181" s="606" t="s">
        <v>1590</v>
      </c>
      <c r="C181" s="615" t="s">
        <v>1593</v>
      </c>
      <c r="D181" s="433"/>
      <c r="E181" s="433"/>
      <c r="F181" s="433"/>
      <c r="J181" s="433"/>
      <c r="K181" s="623"/>
    </row>
    <row r="182" spans="1:14" ht="6" customHeight="1">
      <c r="A182" s="475"/>
      <c r="B182" s="606"/>
      <c r="C182" s="615"/>
      <c r="D182" s="433"/>
      <c r="E182" s="433"/>
      <c r="F182" s="433"/>
      <c r="J182" s="433"/>
      <c r="K182" s="623"/>
    </row>
    <row r="183" spans="1:14" ht="6" customHeight="1">
      <c r="A183" s="475"/>
      <c r="B183" s="606" t="s">
        <v>1573</v>
      </c>
      <c r="C183" s="615" t="s">
        <v>1573</v>
      </c>
      <c r="D183" s="433" t="str">
        <f>IF(B179="","",VLOOKUP(B179,登録ナンバー!$A$4:$I$575,7,0))</f>
        <v>冨岡浩史</v>
      </c>
      <c r="E183" s="433"/>
      <c r="F183" s="609" t="str">
        <f>IF(B181="","",VLOOKUP(B181,登録ナンバー!$A$4:$I$575,7,0))</f>
        <v>岩花功</v>
      </c>
      <c r="G183" s="433"/>
      <c r="H183" s="609" t="s">
        <v>1591</v>
      </c>
      <c r="I183" s="433"/>
      <c r="J183" s="609" t="str">
        <f>IF(B185="","",VLOOKUP(B185,登録ナンバー!$A$4:$I$575,7,0))</f>
        <v/>
      </c>
      <c r="K183" s="623"/>
    </row>
    <row r="184" spans="1:14" ht="6" customHeight="1">
      <c r="A184" s="475"/>
      <c r="B184" s="606"/>
      <c r="C184" s="615"/>
      <c r="D184" s="433"/>
      <c r="E184" s="433"/>
      <c r="F184" s="609"/>
      <c r="G184" s="433"/>
      <c r="H184" s="609"/>
      <c r="I184" s="433"/>
      <c r="J184" s="609"/>
      <c r="K184" s="623"/>
    </row>
    <row r="185" spans="1:14" ht="6" customHeight="1">
      <c r="A185" s="475"/>
      <c r="B185" s="606"/>
      <c r="C185" s="615"/>
      <c r="D185" s="433"/>
      <c r="E185" s="433"/>
      <c r="F185" s="609"/>
      <c r="G185" s="433"/>
      <c r="H185" s="609"/>
      <c r="I185" s="433"/>
      <c r="J185" s="609"/>
      <c r="K185" s="623"/>
    </row>
    <row r="186" spans="1:14" ht="6" customHeight="1">
      <c r="A186" s="475"/>
      <c r="B186" s="606"/>
      <c r="C186" s="615"/>
      <c r="D186" s="433"/>
      <c r="E186" s="433"/>
      <c r="F186" s="609"/>
      <c r="G186" s="433"/>
      <c r="H186" s="609"/>
      <c r="I186" s="433"/>
      <c r="J186" s="609"/>
      <c r="K186" s="623"/>
    </row>
    <row r="187" spans="1:14" ht="6" customHeight="1">
      <c r="A187" s="475"/>
      <c r="B187" s="606"/>
      <c r="C187" s="615"/>
      <c r="D187" s="616" t="str">
        <f>IF(C179="","",VLOOKUP(C179,登録ナンバー!$A$4:$I$575,7,0))</f>
        <v>中野美和</v>
      </c>
      <c r="E187" s="617"/>
      <c r="F187" s="609" t="str">
        <f>IF(C181="","",VLOOKUP(C181,登録ナンバー!$A$4:$I$575,7,0))</f>
        <v>今井順子</v>
      </c>
      <c r="G187" s="617"/>
      <c r="H187" s="609" t="s">
        <v>1594</v>
      </c>
      <c r="I187" s="433"/>
      <c r="J187" s="609" t="str">
        <f>IF(C185="","",VLOOKUP(C185,登録ナンバー!$A$4:$I$575,7,0))</f>
        <v/>
      </c>
      <c r="K187" s="623"/>
    </row>
    <row r="188" spans="1:14" ht="6" customHeight="1">
      <c r="A188" s="475"/>
      <c r="B188" s="606"/>
      <c r="C188" s="615"/>
      <c r="D188" s="616"/>
      <c r="E188" s="617"/>
      <c r="F188" s="609"/>
      <c r="G188" s="617"/>
      <c r="H188" s="609"/>
      <c r="I188" s="433"/>
      <c r="J188" s="609"/>
      <c r="K188" s="623"/>
      <c r="L188" s="604">
        <v>8000</v>
      </c>
      <c r="M188" s="433">
        <v>4</v>
      </c>
      <c r="N188" s="433">
        <v>2</v>
      </c>
    </row>
    <row r="189" spans="1:14" ht="6" customHeight="1">
      <c r="A189" s="475"/>
      <c r="B189" s="606"/>
      <c r="C189" s="615"/>
      <c r="D189" s="616"/>
      <c r="E189" s="617"/>
      <c r="F189" s="609"/>
      <c r="G189" s="617"/>
      <c r="H189" s="609"/>
      <c r="I189" s="433"/>
      <c r="J189" s="609"/>
      <c r="K189" s="623"/>
      <c r="L189" s="604"/>
      <c r="M189" s="433"/>
      <c r="N189" s="433"/>
    </row>
    <row r="190" spans="1:14" ht="6" customHeight="1" thickBot="1">
      <c r="A190" s="475"/>
      <c r="B190" s="608"/>
      <c r="C190" s="631"/>
      <c r="D190" s="620"/>
      <c r="E190" s="621"/>
      <c r="F190" s="610"/>
      <c r="G190" s="621"/>
      <c r="H190" s="610"/>
      <c r="I190" s="611"/>
      <c r="J190" s="610"/>
      <c r="K190" s="624"/>
      <c r="L190" s="604"/>
      <c r="M190" s="433"/>
      <c r="N190" s="433"/>
    </row>
    <row r="191" spans="1:14" ht="6" customHeight="1" thickTop="1">
      <c r="A191" s="475">
        <v>4</v>
      </c>
      <c r="B191" s="625" t="s">
        <v>1595</v>
      </c>
      <c r="C191" s="614" t="s">
        <v>1600</v>
      </c>
      <c r="D191" s="619" t="s">
        <v>1672</v>
      </c>
      <c r="E191" s="619"/>
      <c r="F191" s="619"/>
      <c r="G191" s="84"/>
      <c r="H191" s="84"/>
      <c r="I191" s="84"/>
      <c r="J191" s="84"/>
      <c r="K191" s="85"/>
    </row>
    <row r="192" spans="1:14" ht="6" customHeight="1">
      <c r="A192" s="475"/>
      <c r="B192" s="606"/>
      <c r="C192" s="615"/>
      <c r="D192" s="433"/>
      <c r="E192" s="433"/>
      <c r="F192" s="433"/>
      <c r="K192" s="86"/>
    </row>
    <row r="193" spans="1:14" ht="6" customHeight="1">
      <c r="A193" s="475"/>
      <c r="B193" s="606" t="s">
        <v>1596</v>
      </c>
      <c r="C193" s="615" t="s">
        <v>1601</v>
      </c>
      <c r="D193" s="433"/>
      <c r="E193" s="433"/>
      <c r="F193" s="433"/>
      <c r="J193" s="433"/>
      <c r="K193" s="623"/>
    </row>
    <row r="194" spans="1:14" ht="6" customHeight="1">
      <c r="A194" s="475"/>
      <c r="B194" s="606"/>
      <c r="C194" s="615"/>
      <c r="D194" s="433"/>
      <c r="E194" s="433"/>
      <c r="F194" s="433"/>
      <c r="J194" s="433"/>
      <c r="K194" s="623"/>
    </row>
    <row r="195" spans="1:14" ht="6" customHeight="1">
      <c r="A195" s="475"/>
      <c r="B195" s="606" t="s">
        <v>1597</v>
      </c>
      <c r="C195" s="615" t="s">
        <v>1597</v>
      </c>
      <c r="D195" s="433" t="str">
        <f>IF(B191="","",VLOOKUP(B191,登録ナンバー!$A$4:$I$575,7,0))</f>
        <v>森寿人</v>
      </c>
      <c r="E195" s="433"/>
      <c r="F195" s="609" t="str">
        <f>IF(B193="","",VLOOKUP(B193,登録ナンバー!$A$4:$I$575,7,0))</f>
        <v>福元公道</v>
      </c>
      <c r="G195" s="433"/>
      <c r="H195" s="609" t="s">
        <v>1599</v>
      </c>
      <c r="I195" s="433"/>
      <c r="J195" s="609" t="str">
        <f>IF(B197="","",VLOOKUP(B197,登録ナンバー!$A$4:$I$575,7,0))</f>
        <v/>
      </c>
      <c r="K195" s="623"/>
    </row>
    <row r="196" spans="1:14" ht="6" customHeight="1">
      <c r="A196" s="475"/>
      <c r="B196" s="606"/>
      <c r="C196" s="615"/>
      <c r="D196" s="433"/>
      <c r="E196" s="433"/>
      <c r="F196" s="609"/>
      <c r="G196" s="433"/>
      <c r="H196" s="609"/>
      <c r="I196" s="433"/>
      <c r="J196" s="609"/>
      <c r="K196" s="623"/>
    </row>
    <row r="197" spans="1:14" ht="6" customHeight="1">
      <c r="A197" s="475"/>
      <c r="B197" s="606"/>
      <c r="C197" s="615"/>
      <c r="D197" s="433"/>
      <c r="E197" s="433"/>
      <c r="F197" s="609"/>
      <c r="G197" s="433"/>
      <c r="H197" s="609"/>
      <c r="I197" s="433"/>
      <c r="J197" s="609"/>
      <c r="K197" s="623"/>
    </row>
    <row r="198" spans="1:14" ht="6" customHeight="1">
      <c r="A198" s="475"/>
      <c r="B198" s="606"/>
      <c r="C198" s="615"/>
      <c r="D198" s="433"/>
      <c r="E198" s="433"/>
      <c r="F198" s="609"/>
      <c r="G198" s="433"/>
      <c r="H198" s="609"/>
      <c r="I198" s="433"/>
      <c r="J198" s="609"/>
      <c r="K198" s="623"/>
    </row>
    <row r="199" spans="1:14" ht="6" customHeight="1">
      <c r="A199" s="475"/>
      <c r="B199" s="606"/>
      <c r="C199" s="615"/>
      <c r="D199" s="433" t="str">
        <f>IF(C191="","",VLOOKUP(C191,登録ナンバー!$A$4:$I$575,7,0))</f>
        <v>山口千恵</v>
      </c>
      <c r="E199" s="433"/>
      <c r="F199" s="609" t="str">
        <f>IF(C193="","",VLOOKUP(C193,登録ナンバー!$A$4:$I$575,7,0))</f>
        <v>福元さち</v>
      </c>
      <c r="G199" s="433"/>
      <c r="H199" s="609" t="s">
        <v>1602</v>
      </c>
      <c r="I199" s="433"/>
      <c r="J199" s="609" t="str">
        <f>IF(C197="","",VLOOKUP(C197,登録ナンバー!$A$4:$I$575,7,0))</f>
        <v/>
      </c>
      <c r="K199" s="623"/>
    </row>
    <row r="200" spans="1:14" ht="6" customHeight="1">
      <c r="A200" s="475"/>
      <c r="B200" s="606"/>
      <c r="C200" s="615"/>
      <c r="D200" s="433"/>
      <c r="E200" s="433"/>
      <c r="F200" s="609"/>
      <c r="G200" s="433"/>
      <c r="H200" s="609"/>
      <c r="I200" s="433"/>
      <c r="J200" s="609"/>
      <c r="K200" s="623"/>
      <c r="L200" s="433">
        <v>8000</v>
      </c>
      <c r="M200" s="433">
        <v>4</v>
      </c>
      <c r="N200" s="433">
        <v>2</v>
      </c>
    </row>
    <row r="201" spans="1:14" ht="6" customHeight="1">
      <c r="A201" s="475"/>
      <c r="B201" s="606"/>
      <c r="C201" s="615"/>
      <c r="D201" s="433"/>
      <c r="E201" s="433"/>
      <c r="F201" s="609"/>
      <c r="G201" s="433"/>
      <c r="H201" s="609"/>
      <c r="I201" s="433"/>
      <c r="J201" s="609"/>
      <c r="K201" s="623"/>
      <c r="L201" s="433"/>
      <c r="M201" s="433"/>
      <c r="N201" s="433"/>
    </row>
    <row r="202" spans="1:14" ht="6" customHeight="1" thickBot="1">
      <c r="A202" s="475"/>
      <c r="B202" s="607"/>
      <c r="C202" s="612"/>
      <c r="D202" s="611"/>
      <c r="E202" s="611"/>
      <c r="F202" s="610"/>
      <c r="G202" s="611"/>
      <c r="H202" s="610"/>
      <c r="I202" s="611"/>
      <c r="J202" s="610"/>
      <c r="K202" s="624"/>
      <c r="L202" s="433"/>
      <c r="M202" s="433"/>
      <c r="N202" s="433"/>
    </row>
    <row r="203" spans="1:14" ht="6" customHeight="1" thickTop="1">
      <c r="A203" s="475">
        <v>5</v>
      </c>
      <c r="B203" s="625" t="s">
        <v>1618</v>
      </c>
      <c r="C203" s="614" t="s">
        <v>1621</v>
      </c>
      <c r="D203" s="619" t="s">
        <v>1617</v>
      </c>
      <c r="E203" s="619"/>
      <c r="F203" s="619"/>
      <c r="G203" s="84"/>
      <c r="H203" s="84"/>
      <c r="I203" s="84"/>
      <c r="J203" s="84"/>
      <c r="K203" s="85"/>
    </row>
    <row r="204" spans="1:14" ht="6" customHeight="1">
      <c r="A204" s="475"/>
      <c r="B204" s="606"/>
      <c r="C204" s="615"/>
      <c r="D204" s="433"/>
      <c r="E204" s="433"/>
      <c r="F204" s="433"/>
      <c r="K204" s="86"/>
    </row>
    <row r="205" spans="1:14" ht="6" customHeight="1">
      <c r="A205" s="475"/>
      <c r="B205" s="606" t="s">
        <v>1619</v>
      </c>
      <c r="C205" s="615" t="s">
        <v>1622</v>
      </c>
      <c r="D205" s="433"/>
      <c r="E205" s="433"/>
      <c r="F205" s="433"/>
      <c r="J205" s="433"/>
      <c r="K205" s="623"/>
    </row>
    <row r="206" spans="1:14" ht="6" customHeight="1">
      <c r="A206" s="475"/>
      <c r="B206" s="606"/>
      <c r="C206" s="615"/>
      <c r="D206" s="433"/>
      <c r="E206" s="433"/>
      <c r="F206" s="433"/>
      <c r="J206" s="433"/>
      <c r="K206" s="623"/>
    </row>
    <row r="207" spans="1:14" ht="6" customHeight="1">
      <c r="A207" s="475"/>
      <c r="B207" s="606" t="s">
        <v>1620</v>
      </c>
      <c r="C207" s="615" t="s">
        <v>1623</v>
      </c>
      <c r="D207" s="433" t="str">
        <f>IF(B203="","",VLOOKUP(B203,登録ナンバー!$A$4:$I$575,7,0))</f>
        <v>杉山邦夫</v>
      </c>
      <c r="E207" s="433"/>
      <c r="F207" s="609" t="str">
        <f>IF(B205="","",VLOOKUP(B205,登録ナンバー!$A$4:$I$575,7,0))</f>
        <v>中田富憲</v>
      </c>
      <c r="G207" s="433"/>
      <c r="H207" s="609" t="str">
        <f>IF(B207="","",VLOOKUP(B207,登録ナンバー!$A$4:$I$575,7,0))</f>
        <v>辰巳悟朗</v>
      </c>
      <c r="I207" s="433"/>
      <c r="J207" s="609" t="str">
        <f>IF(B209="","",VLOOKUP(B209,登録ナンバー!$A$4:$I$575,7,0))</f>
        <v/>
      </c>
      <c r="K207" s="623"/>
    </row>
    <row r="208" spans="1:14" ht="6" customHeight="1">
      <c r="A208" s="475"/>
      <c r="B208" s="606"/>
      <c r="C208" s="615"/>
      <c r="D208" s="433"/>
      <c r="E208" s="433"/>
      <c r="F208" s="609"/>
      <c r="G208" s="433"/>
      <c r="H208" s="609"/>
      <c r="I208" s="433"/>
      <c r="J208" s="609"/>
      <c r="K208" s="623"/>
    </row>
    <row r="209" spans="1:14" ht="6" customHeight="1">
      <c r="A209" s="475"/>
      <c r="B209" s="606"/>
      <c r="C209" s="615"/>
      <c r="D209" s="433"/>
      <c r="E209" s="433"/>
      <c r="F209" s="609"/>
      <c r="G209" s="433"/>
      <c r="H209" s="609"/>
      <c r="I209" s="433"/>
      <c r="J209" s="609"/>
      <c r="K209" s="623"/>
    </row>
    <row r="210" spans="1:14" ht="6" customHeight="1">
      <c r="A210" s="475"/>
      <c r="B210" s="606"/>
      <c r="C210" s="615"/>
      <c r="D210" s="433"/>
      <c r="E210" s="433"/>
      <c r="F210" s="609"/>
      <c r="G210" s="433"/>
      <c r="H210" s="609"/>
      <c r="I210" s="433"/>
      <c r="J210" s="609"/>
      <c r="K210" s="623"/>
    </row>
    <row r="211" spans="1:14" ht="6" customHeight="1">
      <c r="A211" s="475"/>
      <c r="B211" s="606"/>
      <c r="C211" s="615"/>
      <c r="D211" s="433" t="str">
        <f>IF(C203="","",VLOOKUP(C203,登録ナンバー!$A$4:$I$575,7,0))</f>
        <v>永松貴子</v>
      </c>
      <c r="E211" s="433"/>
      <c r="F211" s="609" t="str">
        <f>IF(C205="","",VLOOKUP(C205,登録ナンバー!$A$4:$I$575,7,0))</f>
        <v>田中　有紀</v>
      </c>
      <c r="G211" s="433"/>
      <c r="H211" s="609" t="str">
        <f>IF(C207="","",VLOOKUP(C207,登録ナンバー!$A$4:$I$575,7,0))</f>
        <v>川上美弥子</v>
      </c>
      <c r="I211" s="433"/>
      <c r="J211" s="609" t="str">
        <f>IF(C209="","",VLOOKUP(C209,登録ナンバー!$A$4:$I$575,7,0))</f>
        <v/>
      </c>
      <c r="K211" s="623"/>
    </row>
    <row r="212" spans="1:14" ht="6" customHeight="1">
      <c r="A212" s="475"/>
      <c r="B212" s="606"/>
      <c r="C212" s="615"/>
      <c r="D212" s="433"/>
      <c r="E212" s="433"/>
      <c r="F212" s="609"/>
      <c r="G212" s="433"/>
      <c r="H212" s="609"/>
      <c r="I212" s="433"/>
      <c r="J212" s="609"/>
      <c r="K212" s="623"/>
      <c r="L212" s="604">
        <v>6000</v>
      </c>
      <c r="M212" s="433">
        <v>6</v>
      </c>
      <c r="N212" s="433"/>
    </row>
    <row r="213" spans="1:14" ht="6" customHeight="1">
      <c r="A213" s="475"/>
      <c r="B213" s="606"/>
      <c r="C213" s="615"/>
      <c r="D213" s="433"/>
      <c r="E213" s="433"/>
      <c r="F213" s="609"/>
      <c r="G213" s="433"/>
      <c r="H213" s="609"/>
      <c r="I213" s="433"/>
      <c r="J213" s="609"/>
      <c r="K213" s="623"/>
      <c r="L213" s="604"/>
      <c r="M213" s="433"/>
      <c r="N213" s="433"/>
    </row>
    <row r="214" spans="1:14" ht="6" customHeight="1" thickBot="1">
      <c r="A214" s="475"/>
      <c r="B214" s="608"/>
      <c r="C214" s="618"/>
      <c r="D214" s="611"/>
      <c r="E214" s="611"/>
      <c r="F214" s="610"/>
      <c r="G214" s="611"/>
      <c r="H214" s="610"/>
      <c r="I214" s="611"/>
      <c r="J214" s="610"/>
      <c r="K214" s="624"/>
      <c r="L214" s="604"/>
      <c r="M214" s="433"/>
      <c r="N214" s="433"/>
    </row>
    <row r="215" spans="1:14" ht="6" customHeight="1" thickTop="1">
      <c r="A215" s="475">
        <v>6</v>
      </c>
      <c r="B215" s="625" t="s">
        <v>1625</v>
      </c>
      <c r="C215" s="614" t="s">
        <v>1628</v>
      </c>
      <c r="D215" s="619" t="s">
        <v>1624</v>
      </c>
      <c r="E215" s="619"/>
      <c r="F215" s="619"/>
      <c r="G215" s="84"/>
      <c r="H215" s="84"/>
      <c r="I215" s="84"/>
      <c r="J215" s="84"/>
      <c r="K215" s="85"/>
    </row>
    <row r="216" spans="1:14" ht="6" customHeight="1">
      <c r="A216" s="475"/>
      <c r="B216" s="606"/>
      <c r="C216" s="615"/>
      <c r="D216" s="433"/>
      <c r="E216" s="433"/>
      <c r="F216" s="433"/>
      <c r="K216" s="86"/>
    </row>
    <row r="217" spans="1:14" ht="6" customHeight="1">
      <c r="A217" s="475"/>
      <c r="B217" s="606" t="s">
        <v>1625</v>
      </c>
      <c r="C217" s="615" t="s">
        <v>1629</v>
      </c>
      <c r="D217" s="433"/>
      <c r="E217" s="433"/>
      <c r="F217" s="433"/>
      <c r="J217" s="433"/>
      <c r="K217" s="623"/>
    </row>
    <row r="218" spans="1:14" ht="6" customHeight="1">
      <c r="A218" s="475"/>
      <c r="B218" s="606"/>
      <c r="C218" s="615"/>
      <c r="D218" s="433"/>
      <c r="E218" s="433"/>
      <c r="F218" s="433"/>
      <c r="J218" s="433"/>
      <c r="K218" s="623"/>
    </row>
    <row r="219" spans="1:14" ht="6" customHeight="1">
      <c r="A219" s="475"/>
      <c r="B219" s="606" t="s">
        <v>1626</v>
      </c>
      <c r="C219" s="615" t="s">
        <v>1630</v>
      </c>
      <c r="D219" s="433" t="s">
        <v>1627</v>
      </c>
      <c r="E219" s="433"/>
      <c r="F219" s="609" t="s">
        <v>1673</v>
      </c>
      <c r="G219" s="433"/>
      <c r="H219" s="609" t="str">
        <f>IF(B219="","",VLOOKUP(B219,登録ナンバー!$A$4:$I$575,7,0))</f>
        <v>野村良平</v>
      </c>
      <c r="I219" s="433"/>
      <c r="J219" s="609" t="str">
        <f>IF(B221="","",VLOOKUP(B221,登録ナンバー!$A$4:$I$575,7,0))</f>
        <v/>
      </c>
      <c r="K219" s="623"/>
    </row>
    <row r="220" spans="1:14" ht="6" customHeight="1">
      <c r="A220" s="475"/>
      <c r="B220" s="606"/>
      <c r="C220" s="615"/>
      <c r="D220" s="433"/>
      <c r="E220" s="433"/>
      <c r="F220" s="609"/>
      <c r="G220" s="433"/>
      <c r="H220" s="609"/>
      <c r="I220" s="433"/>
      <c r="J220" s="609"/>
      <c r="K220" s="623"/>
    </row>
    <row r="221" spans="1:14" ht="6" customHeight="1">
      <c r="A221" s="475"/>
      <c r="B221" s="606"/>
      <c r="C221" s="615"/>
      <c r="D221" s="433"/>
      <c r="E221" s="433"/>
      <c r="F221" s="609"/>
      <c r="G221" s="433"/>
      <c r="H221" s="609"/>
      <c r="I221" s="433"/>
      <c r="J221" s="609"/>
      <c r="K221" s="623"/>
    </row>
    <row r="222" spans="1:14" ht="6" customHeight="1">
      <c r="A222" s="475"/>
      <c r="B222" s="606"/>
      <c r="C222" s="615"/>
      <c r="D222" s="433"/>
      <c r="E222" s="433"/>
      <c r="F222" s="609"/>
      <c r="G222" s="433"/>
      <c r="H222" s="609"/>
      <c r="I222" s="433"/>
      <c r="J222" s="609"/>
      <c r="K222" s="623"/>
    </row>
    <row r="223" spans="1:14" ht="6" customHeight="1">
      <c r="A223" s="475"/>
      <c r="B223" s="606"/>
      <c r="C223" s="615"/>
      <c r="D223" s="433" t="str">
        <f>IF(C215="","",VLOOKUP(C215,登録ナンバー!$A$4:$I$575,7,0))</f>
        <v>梶木和子</v>
      </c>
      <c r="E223" s="433"/>
      <c r="F223" s="609" t="str">
        <f>IF(C217="","",VLOOKUP(C217,登録ナンバー!$A$4:$I$575,7,0))</f>
        <v>木村美香</v>
      </c>
      <c r="G223" s="433"/>
      <c r="H223" s="609" t="str">
        <f>IF(C219="","",VLOOKUP(C219,登録ナンバー!$A$4:$I$575,7,0))</f>
        <v>日高眞規子</v>
      </c>
      <c r="I223" s="433"/>
      <c r="J223" s="609" t="str">
        <f>IF(C221="","",VLOOKUP(C221,登録ナンバー!$A$4:$I$575,7,0))</f>
        <v/>
      </c>
      <c r="K223" s="623"/>
    </row>
    <row r="224" spans="1:14" ht="6" customHeight="1">
      <c r="A224" s="475"/>
      <c r="B224" s="606"/>
      <c r="C224" s="615"/>
      <c r="D224" s="433"/>
      <c r="E224" s="433"/>
      <c r="F224" s="609"/>
      <c r="G224" s="433"/>
      <c r="H224" s="609"/>
      <c r="I224" s="433"/>
      <c r="J224" s="609"/>
      <c r="K224" s="623"/>
      <c r="L224" s="604">
        <v>8000</v>
      </c>
      <c r="M224" s="433">
        <v>4</v>
      </c>
      <c r="N224" s="433">
        <v>2</v>
      </c>
    </row>
    <row r="225" spans="1:14" ht="6" customHeight="1">
      <c r="A225" s="475"/>
      <c r="B225" s="606"/>
      <c r="C225" s="615"/>
      <c r="D225" s="433"/>
      <c r="E225" s="433"/>
      <c r="F225" s="609"/>
      <c r="G225" s="433"/>
      <c r="H225" s="609"/>
      <c r="I225" s="433"/>
      <c r="J225" s="609"/>
      <c r="K225" s="623"/>
      <c r="L225" s="604"/>
      <c r="M225" s="433"/>
      <c r="N225" s="433"/>
    </row>
    <row r="226" spans="1:14" ht="6" customHeight="1" thickBot="1">
      <c r="A226" s="475"/>
      <c r="B226" s="607"/>
      <c r="C226" s="612"/>
      <c r="D226" s="611"/>
      <c r="E226" s="611"/>
      <c r="F226" s="610"/>
      <c r="G226" s="611"/>
      <c r="H226" s="610"/>
      <c r="I226" s="611"/>
      <c r="J226" s="610"/>
      <c r="K226" s="624"/>
      <c r="L226" s="604"/>
      <c r="M226" s="433"/>
      <c r="N226" s="433"/>
    </row>
    <row r="227" spans="1:14" ht="6" customHeight="1" thickTop="1">
      <c r="A227" s="475">
        <v>7</v>
      </c>
      <c r="B227" s="625" t="s">
        <v>1642</v>
      </c>
      <c r="C227" s="614" t="s">
        <v>1645</v>
      </c>
      <c r="D227" s="619" t="str">
        <f>IF(B227="","",VLOOKUP(B227,登録ナンバー!$A$4:$I$575,8,0))</f>
        <v>Ｋテニスカレッジ</v>
      </c>
      <c r="E227" s="619"/>
      <c r="F227" s="619"/>
      <c r="G227" s="84"/>
      <c r="H227" s="84"/>
      <c r="I227" s="84"/>
      <c r="J227" s="84"/>
      <c r="K227" s="85"/>
    </row>
    <row r="228" spans="1:14" ht="6" customHeight="1">
      <c r="A228" s="475"/>
      <c r="B228" s="606"/>
      <c r="C228" s="615"/>
      <c r="D228" s="433"/>
      <c r="E228" s="433"/>
      <c r="F228" s="433"/>
      <c r="K228" s="86"/>
    </row>
    <row r="229" spans="1:14" ht="6" customHeight="1">
      <c r="A229" s="475"/>
      <c r="B229" s="606" t="s">
        <v>1643</v>
      </c>
      <c r="C229" s="615" t="s">
        <v>1646</v>
      </c>
      <c r="D229" s="433"/>
      <c r="E229" s="433"/>
      <c r="F229" s="433"/>
      <c r="J229" s="433"/>
      <c r="K229" s="623"/>
    </row>
    <row r="230" spans="1:14" ht="6" customHeight="1">
      <c r="A230" s="475"/>
      <c r="B230" s="606"/>
      <c r="C230" s="615"/>
      <c r="D230" s="433"/>
      <c r="E230" s="433"/>
      <c r="F230" s="433"/>
      <c r="J230" s="433"/>
      <c r="K230" s="623"/>
    </row>
    <row r="231" spans="1:14" ht="6" customHeight="1">
      <c r="A231" s="475"/>
      <c r="B231" s="606" t="s">
        <v>1644</v>
      </c>
      <c r="C231" s="615" t="s">
        <v>895</v>
      </c>
      <c r="D231" s="433" t="str">
        <f>IF(B227="","",VLOOKUP(B227,登録ナンバー!$A$4:$I$575,7,0))</f>
        <v>川並和之</v>
      </c>
      <c r="E231" s="433"/>
      <c r="F231" s="609" t="str">
        <f>IF(B229="","",VLOOKUP(B229,登録ナンバー!$A$4:$I$575,7,0))</f>
        <v>坪田真嘉</v>
      </c>
      <c r="G231" s="433"/>
      <c r="H231" s="609" t="str">
        <f>IF(B231="","",VLOOKUP(B231,登録ナンバー!$A$4:$I$575,7,0))</f>
        <v>小澤藤信</v>
      </c>
      <c r="I231" s="433"/>
      <c r="J231" s="609" t="str">
        <f>IF(B233="","",VLOOKUP(B233,登録ナンバー!$A$4:$I$575,7,0))</f>
        <v/>
      </c>
      <c r="K231" s="623"/>
    </row>
    <row r="232" spans="1:14" ht="6" customHeight="1">
      <c r="A232" s="475"/>
      <c r="B232" s="606"/>
      <c r="C232" s="615"/>
      <c r="D232" s="433"/>
      <c r="E232" s="433"/>
      <c r="F232" s="609"/>
      <c r="G232" s="433"/>
      <c r="H232" s="609"/>
      <c r="I232" s="433"/>
      <c r="J232" s="609"/>
      <c r="K232" s="623"/>
    </row>
    <row r="233" spans="1:14" ht="6" customHeight="1">
      <c r="A233" s="475"/>
      <c r="B233" s="606"/>
      <c r="C233" s="615"/>
      <c r="D233" s="433"/>
      <c r="E233" s="433"/>
      <c r="F233" s="609"/>
      <c r="G233" s="433"/>
      <c r="H233" s="609"/>
      <c r="I233" s="433"/>
      <c r="J233" s="609"/>
      <c r="K233" s="623"/>
    </row>
    <row r="234" spans="1:14" ht="6" customHeight="1">
      <c r="A234" s="475"/>
      <c r="B234" s="606"/>
      <c r="C234" s="615"/>
      <c r="D234" s="433"/>
      <c r="E234" s="433"/>
      <c r="F234" s="609"/>
      <c r="G234" s="433"/>
      <c r="H234" s="609"/>
      <c r="I234" s="433"/>
      <c r="J234" s="609"/>
      <c r="K234" s="623"/>
    </row>
    <row r="235" spans="1:14" ht="6" customHeight="1">
      <c r="A235" s="475"/>
      <c r="B235" s="606"/>
      <c r="C235" s="615"/>
      <c r="D235" s="433" t="str">
        <f>IF(C227="","",VLOOKUP(C227,登録ナンバー!$A$4:$I$575,7,0))</f>
        <v>福永裕美</v>
      </c>
      <c r="E235" s="433"/>
      <c r="F235" s="609" t="str">
        <f>IF(C229="","",VLOOKUP(C229,登録ナンバー!$A$4:$I$575,7,0))</f>
        <v>梅田陽子</v>
      </c>
      <c r="G235" s="433"/>
      <c r="H235" s="609" t="s">
        <v>1647</v>
      </c>
      <c r="I235" s="433"/>
      <c r="J235" s="609" t="str">
        <f>IF(C233="","",VLOOKUP(C233,登録ナンバー!$A$4:$I$575,7,0))</f>
        <v/>
      </c>
      <c r="K235" s="623"/>
    </row>
    <row r="236" spans="1:14" ht="6" customHeight="1">
      <c r="A236" s="475"/>
      <c r="B236" s="606"/>
      <c r="C236" s="615"/>
      <c r="D236" s="433"/>
      <c r="E236" s="433"/>
      <c r="F236" s="609"/>
      <c r="G236" s="433"/>
      <c r="H236" s="609"/>
      <c r="I236" s="433"/>
      <c r="J236" s="609"/>
      <c r="K236" s="623"/>
      <c r="L236" s="433">
        <v>7000</v>
      </c>
      <c r="M236" s="433">
        <v>5</v>
      </c>
      <c r="N236" s="433">
        <v>1</v>
      </c>
    </row>
    <row r="237" spans="1:14" ht="6" customHeight="1">
      <c r="A237" s="475"/>
      <c r="B237" s="606"/>
      <c r="C237" s="615"/>
      <c r="D237" s="433"/>
      <c r="E237" s="433"/>
      <c r="F237" s="609"/>
      <c r="G237" s="433"/>
      <c r="H237" s="609"/>
      <c r="I237" s="433"/>
      <c r="J237" s="609"/>
      <c r="K237" s="623"/>
      <c r="L237" s="433"/>
      <c r="M237" s="433"/>
      <c r="N237" s="433"/>
    </row>
    <row r="238" spans="1:14" ht="6" customHeight="1" thickBot="1">
      <c r="A238" s="475"/>
      <c r="B238" s="607"/>
      <c r="C238" s="612"/>
      <c r="D238" s="611"/>
      <c r="E238" s="611"/>
      <c r="F238" s="610"/>
      <c r="G238" s="611"/>
      <c r="H238" s="610"/>
      <c r="I238" s="611"/>
      <c r="J238" s="610"/>
      <c r="K238" s="624"/>
      <c r="L238" s="433"/>
      <c r="M238" s="433"/>
      <c r="N238" s="433"/>
    </row>
    <row r="239" spans="1:14" ht="6" customHeight="1" thickTop="1">
      <c r="A239" s="475">
        <v>8</v>
      </c>
      <c r="B239" s="625" t="s">
        <v>1648</v>
      </c>
      <c r="C239" s="614" t="s">
        <v>1651</v>
      </c>
      <c r="D239" s="619" t="s">
        <v>1654</v>
      </c>
      <c r="E239" s="619"/>
      <c r="F239" s="619"/>
      <c r="G239" s="84"/>
      <c r="H239" s="84"/>
      <c r="I239" s="84"/>
      <c r="J239" s="84"/>
      <c r="K239" s="85"/>
    </row>
    <row r="240" spans="1:14" ht="6" customHeight="1">
      <c r="A240" s="475"/>
      <c r="B240" s="606"/>
      <c r="C240" s="615"/>
      <c r="D240" s="433"/>
      <c r="E240" s="433"/>
      <c r="F240" s="433"/>
      <c r="K240" s="86"/>
    </row>
    <row r="241" spans="1:14" ht="6" customHeight="1">
      <c r="A241" s="475"/>
      <c r="B241" s="606" t="s">
        <v>1649</v>
      </c>
      <c r="C241" s="615" t="s">
        <v>1652</v>
      </c>
      <c r="D241" s="433"/>
      <c r="E241" s="433"/>
      <c r="F241" s="433"/>
      <c r="J241" s="433"/>
      <c r="K241" s="623"/>
    </row>
    <row r="242" spans="1:14" ht="6" customHeight="1">
      <c r="A242" s="475"/>
      <c r="B242" s="606"/>
      <c r="C242" s="615"/>
      <c r="D242" s="433"/>
      <c r="E242" s="433"/>
      <c r="F242" s="433"/>
      <c r="J242" s="433"/>
      <c r="K242" s="623"/>
    </row>
    <row r="243" spans="1:14" ht="6" customHeight="1">
      <c r="A243" s="475"/>
      <c r="B243" s="606" t="s">
        <v>895</v>
      </c>
      <c r="C243" s="615" t="s">
        <v>1653</v>
      </c>
      <c r="D243" s="433" t="str">
        <f>IF(B239="","",VLOOKUP(B239,登録ナンバー!$A$4:$I$575,7,0))</f>
        <v>水本淳史</v>
      </c>
      <c r="E243" s="433"/>
      <c r="F243" s="609" t="str">
        <f>IF(B241="","",VLOOKUP(B241,登録ナンバー!$A$4:$I$575,7,0))</f>
        <v>成宮康弘</v>
      </c>
      <c r="G243" s="433"/>
      <c r="H243" s="609" t="s">
        <v>1650</v>
      </c>
      <c r="I243" s="433"/>
      <c r="J243" s="609" t="str">
        <f>IF(B245="","",VLOOKUP(B245,登録ナンバー!$A$4:$I$575,7,0))</f>
        <v/>
      </c>
      <c r="K243" s="623"/>
    </row>
    <row r="244" spans="1:14" ht="6" customHeight="1">
      <c r="A244" s="475"/>
      <c r="B244" s="606"/>
      <c r="C244" s="615"/>
      <c r="D244" s="433"/>
      <c r="E244" s="433"/>
      <c r="F244" s="609"/>
      <c r="G244" s="433"/>
      <c r="H244" s="609"/>
      <c r="I244" s="433"/>
      <c r="J244" s="609"/>
      <c r="K244" s="623"/>
    </row>
    <row r="245" spans="1:14" ht="6" customHeight="1">
      <c r="A245" s="475"/>
      <c r="B245" s="606"/>
      <c r="C245" s="615"/>
      <c r="D245" s="433"/>
      <c r="E245" s="433"/>
      <c r="F245" s="609"/>
      <c r="G245" s="433"/>
      <c r="H245" s="609"/>
      <c r="I245" s="433"/>
      <c r="J245" s="609"/>
      <c r="K245" s="623"/>
    </row>
    <row r="246" spans="1:14" ht="6" customHeight="1">
      <c r="A246" s="475"/>
      <c r="B246" s="606"/>
      <c r="C246" s="615"/>
      <c r="D246" s="433"/>
      <c r="E246" s="433"/>
      <c r="F246" s="609"/>
      <c r="G246" s="433"/>
      <c r="H246" s="609"/>
      <c r="I246" s="433"/>
      <c r="J246" s="609"/>
      <c r="K246" s="623"/>
    </row>
    <row r="247" spans="1:14" ht="6" customHeight="1">
      <c r="A247" s="475"/>
      <c r="B247" s="606"/>
      <c r="C247" s="615"/>
      <c r="D247" s="433" t="str">
        <f>IF(C239="","",VLOOKUP(C239,登録ナンバー!$A$4:$I$575,7,0))</f>
        <v>筒井珠世</v>
      </c>
      <c r="E247" s="433"/>
      <c r="F247" s="609" t="str">
        <f>IF(C241="","",VLOOKUP(C241,登録ナンバー!$A$4:$I$575,7,0))</f>
        <v>出縄久子</v>
      </c>
      <c r="G247" s="433"/>
      <c r="H247" s="609" t="str">
        <f>IF(C243="","",VLOOKUP(C243,登録ナンバー!$A$4:$I$575,7,0))</f>
        <v>藤原泰子</v>
      </c>
      <c r="I247" s="433"/>
      <c r="J247" s="609" t="str">
        <f>IF(C245="","",VLOOKUP(C245,登録ナンバー!$A$4:$I$575,7,0))</f>
        <v/>
      </c>
      <c r="K247" s="623"/>
    </row>
    <row r="248" spans="1:14" ht="6" customHeight="1">
      <c r="A248" s="475"/>
      <c r="B248" s="606"/>
      <c r="C248" s="615"/>
      <c r="D248" s="433"/>
      <c r="E248" s="433"/>
      <c r="F248" s="609"/>
      <c r="G248" s="433"/>
      <c r="H248" s="609"/>
      <c r="I248" s="433"/>
      <c r="J248" s="609"/>
      <c r="K248" s="623"/>
      <c r="L248" s="433">
        <v>7000</v>
      </c>
      <c r="M248" s="433">
        <v>5</v>
      </c>
      <c r="N248" s="433">
        <v>1</v>
      </c>
    </row>
    <row r="249" spans="1:14" ht="6" customHeight="1">
      <c r="A249" s="475"/>
      <c r="B249" s="606"/>
      <c r="C249" s="615"/>
      <c r="D249" s="433"/>
      <c r="E249" s="433"/>
      <c r="F249" s="609"/>
      <c r="G249" s="433"/>
      <c r="H249" s="609"/>
      <c r="I249" s="433"/>
      <c r="J249" s="609"/>
      <c r="K249" s="623"/>
      <c r="L249" s="433"/>
      <c r="M249" s="433"/>
      <c r="N249" s="433"/>
    </row>
    <row r="250" spans="1:14" ht="6" customHeight="1" thickBot="1">
      <c r="A250" s="475"/>
      <c r="B250" s="607"/>
      <c r="C250" s="612"/>
      <c r="D250" s="611"/>
      <c r="E250" s="611"/>
      <c r="F250" s="610"/>
      <c r="G250" s="611"/>
      <c r="H250" s="610"/>
      <c r="I250" s="611"/>
      <c r="J250" s="610"/>
      <c r="K250" s="624"/>
      <c r="L250" s="433"/>
      <c r="M250" s="433"/>
      <c r="N250" s="433"/>
    </row>
    <row r="251" spans="1:14" ht="6" customHeight="1" thickTop="1">
      <c r="A251" s="475">
        <v>9</v>
      </c>
      <c r="B251" s="625" t="s">
        <v>1656</v>
      </c>
      <c r="C251" s="614" t="s">
        <v>1659</v>
      </c>
      <c r="D251" s="619" t="s">
        <v>1655</v>
      </c>
      <c r="E251" s="619"/>
      <c r="F251" s="619"/>
      <c r="G251" s="84"/>
      <c r="H251" s="84"/>
      <c r="I251" s="84"/>
      <c r="J251" s="84"/>
      <c r="K251" s="85"/>
    </row>
    <row r="252" spans="1:14" ht="6" customHeight="1">
      <c r="A252" s="475"/>
      <c r="B252" s="606"/>
      <c r="C252" s="615"/>
      <c r="D252" s="433"/>
      <c r="E252" s="433"/>
      <c r="F252" s="433"/>
      <c r="K252" s="86"/>
    </row>
    <row r="253" spans="1:14" ht="6" customHeight="1">
      <c r="A253" s="475"/>
      <c r="B253" s="606" t="s">
        <v>1657</v>
      </c>
      <c r="C253" s="615" t="s">
        <v>1660</v>
      </c>
      <c r="D253" s="433"/>
      <c r="E253" s="433"/>
      <c r="F253" s="433"/>
      <c r="J253" s="433"/>
      <c r="K253" s="623"/>
    </row>
    <row r="254" spans="1:14" ht="6" customHeight="1">
      <c r="A254" s="475"/>
      <c r="B254" s="606"/>
      <c r="C254" s="615"/>
      <c r="D254" s="433"/>
      <c r="E254" s="433"/>
      <c r="F254" s="433"/>
      <c r="J254" s="433"/>
      <c r="K254" s="623"/>
    </row>
    <row r="255" spans="1:14" ht="6" customHeight="1">
      <c r="A255" s="475"/>
      <c r="B255" s="606" t="s">
        <v>1658</v>
      </c>
      <c r="C255" s="615" t="s">
        <v>1661</v>
      </c>
      <c r="D255" s="433" t="str">
        <f>IF(B251="","",VLOOKUP(B251,登録ナンバー!$A$4:$I$575,7,0))</f>
        <v>増田剛士</v>
      </c>
      <c r="E255" s="433"/>
      <c r="F255" s="609" t="str">
        <f>IF(B253="","",VLOOKUP(B253,登録ナンバー!$A$4:$I$575,7,0))</f>
        <v>鈴木英夫</v>
      </c>
      <c r="G255" s="433"/>
      <c r="H255" s="609" t="str">
        <f>IF(B255="","",VLOOKUP(B255,登録ナンバー!$A$4:$I$575,7,0))</f>
        <v>滝本照夫</v>
      </c>
      <c r="I255" s="433"/>
      <c r="J255" s="609" t="str">
        <f>IF(B257="","",VLOOKUP(B257,登録ナンバー!$A$4:$I$575,7,0))</f>
        <v/>
      </c>
      <c r="K255" s="623"/>
    </row>
    <row r="256" spans="1:14" ht="6" customHeight="1">
      <c r="A256" s="475"/>
      <c r="B256" s="606"/>
      <c r="C256" s="615"/>
      <c r="D256" s="433"/>
      <c r="E256" s="433"/>
      <c r="F256" s="609"/>
      <c r="G256" s="433"/>
      <c r="H256" s="609"/>
      <c r="I256" s="433"/>
      <c r="J256" s="609"/>
      <c r="K256" s="623"/>
    </row>
    <row r="257" spans="1:14" ht="6" customHeight="1">
      <c r="A257" s="475"/>
      <c r="B257" s="606"/>
      <c r="C257" s="615"/>
      <c r="D257" s="433"/>
      <c r="E257" s="433"/>
      <c r="F257" s="609"/>
      <c r="G257" s="433"/>
      <c r="H257" s="609"/>
      <c r="I257" s="433"/>
      <c r="J257" s="609"/>
      <c r="K257" s="623"/>
    </row>
    <row r="258" spans="1:14" ht="6" customHeight="1">
      <c r="A258" s="475"/>
      <c r="B258" s="606"/>
      <c r="C258" s="615"/>
      <c r="D258" s="433"/>
      <c r="E258" s="433"/>
      <c r="F258" s="609"/>
      <c r="G258" s="433"/>
      <c r="H258" s="609"/>
      <c r="I258" s="433"/>
      <c r="J258" s="609"/>
      <c r="K258" s="623"/>
    </row>
    <row r="259" spans="1:14" ht="6" customHeight="1">
      <c r="A259" s="475"/>
      <c r="B259" s="606"/>
      <c r="C259" s="615"/>
      <c r="D259" s="433" t="str">
        <f>IF(C251="","",VLOOKUP(C251,登録ナンバー!$A$4:$I$575,7,0))</f>
        <v>成宮まき</v>
      </c>
      <c r="E259" s="433"/>
      <c r="F259" s="609" t="str">
        <f>IF(C253="","",VLOOKUP(C253,登録ナンバー!$A$4:$I$575,7,0))</f>
        <v>松井美和子</v>
      </c>
      <c r="G259" s="433"/>
      <c r="H259" s="609" t="str">
        <f>IF(C255="","",VLOOKUP(C255,登録ナンバー!$A$4:$I$575,7,0))</f>
        <v>吉岡京子</v>
      </c>
      <c r="I259" s="433"/>
      <c r="J259" s="609" t="str">
        <f>IF(C257="","",VLOOKUP(C257,登録ナンバー!$A$4:$I$575,7,0))</f>
        <v/>
      </c>
      <c r="K259" s="623"/>
    </row>
    <row r="260" spans="1:14" ht="6" customHeight="1">
      <c r="A260" s="475"/>
      <c r="B260" s="606"/>
      <c r="C260" s="615"/>
      <c r="D260" s="433"/>
      <c r="E260" s="433"/>
      <c r="F260" s="609"/>
      <c r="G260" s="433"/>
      <c r="H260" s="609"/>
      <c r="I260" s="433"/>
      <c r="J260" s="609"/>
      <c r="K260" s="623"/>
      <c r="L260" s="433">
        <v>6000</v>
      </c>
      <c r="M260" s="433">
        <v>6</v>
      </c>
      <c r="N260" s="433"/>
    </row>
    <row r="261" spans="1:14" ht="6" customHeight="1">
      <c r="A261" s="475"/>
      <c r="B261" s="606"/>
      <c r="C261" s="615"/>
      <c r="D261" s="433"/>
      <c r="E261" s="433"/>
      <c r="F261" s="609"/>
      <c r="G261" s="433"/>
      <c r="H261" s="609"/>
      <c r="I261" s="433"/>
      <c r="J261" s="609"/>
      <c r="K261" s="623"/>
      <c r="L261" s="433"/>
      <c r="M261" s="433"/>
      <c r="N261" s="433"/>
    </row>
    <row r="262" spans="1:14" ht="6" customHeight="1" thickBot="1">
      <c r="A262" s="475"/>
      <c r="B262" s="608"/>
      <c r="C262" s="618"/>
      <c r="D262" s="611"/>
      <c r="E262" s="611"/>
      <c r="F262" s="610"/>
      <c r="G262" s="611"/>
      <c r="H262" s="610"/>
      <c r="I262" s="611"/>
      <c r="J262" s="610"/>
      <c r="K262" s="624"/>
      <c r="L262" s="433"/>
      <c r="M262" s="433"/>
      <c r="N262" s="433"/>
    </row>
    <row r="263" spans="1:14" ht="14.25" thickTop="1">
      <c r="B263" s="84"/>
      <c r="C263" s="84"/>
      <c r="H263" s="84"/>
      <c r="I263" s="84"/>
      <c r="J263" s="84"/>
      <c r="K263" s="84"/>
      <c r="L263" s="1">
        <f>SUM(L6:L262)</f>
        <v>172000</v>
      </c>
      <c r="M263" s="1">
        <f>SUM(M14:M262)</f>
        <v>80</v>
      </c>
      <c r="N263" s="1">
        <f>SUM(N14:N262)</f>
        <v>46</v>
      </c>
    </row>
  </sheetData>
  <mergeCells count="572">
    <mergeCell ref="B145:B146"/>
    <mergeCell ref="C145:C146"/>
    <mergeCell ref="D145:E148"/>
    <mergeCell ref="F145:G148"/>
    <mergeCell ref="H145:I148"/>
    <mergeCell ref="J145:K148"/>
    <mergeCell ref="B137:B138"/>
    <mergeCell ref="C137:C138"/>
    <mergeCell ref="D137:E140"/>
    <mergeCell ref="F137:F140"/>
    <mergeCell ref="B139:B140"/>
    <mergeCell ref="C139:C140"/>
    <mergeCell ref="J139:K140"/>
    <mergeCell ref="B141:B142"/>
    <mergeCell ref="C141:C142"/>
    <mergeCell ref="D141:E144"/>
    <mergeCell ref="F141:G144"/>
    <mergeCell ref="H141:I144"/>
    <mergeCell ref="J141:K144"/>
    <mergeCell ref="B143:B144"/>
    <mergeCell ref="C143:C144"/>
    <mergeCell ref="L110:L112"/>
    <mergeCell ref="L122:L124"/>
    <mergeCell ref="L134:L136"/>
    <mergeCell ref="L164:L166"/>
    <mergeCell ref="L176:L178"/>
    <mergeCell ref="L188:L190"/>
    <mergeCell ref="L200:L202"/>
    <mergeCell ref="L14:L16"/>
    <mergeCell ref="L26:L28"/>
    <mergeCell ref="L38:L40"/>
    <mergeCell ref="L50:L52"/>
    <mergeCell ref="L62:L64"/>
    <mergeCell ref="L74:L76"/>
    <mergeCell ref="L86:L88"/>
    <mergeCell ref="L98:L100"/>
    <mergeCell ref="L146:L148"/>
    <mergeCell ref="J105:K108"/>
    <mergeCell ref="J117:K120"/>
    <mergeCell ref="H121:I124"/>
    <mergeCell ref="J121:K124"/>
    <mergeCell ref="J115:K116"/>
    <mergeCell ref="J109:K112"/>
    <mergeCell ref="H81:I84"/>
    <mergeCell ref="D121:E124"/>
    <mergeCell ref="D113:E116"/>
    <mergeCell ref="J97:K100"/>
    <mergeCell ref="J91:K92"/>
    <mergeCell ref="F93:G96"/>
    <mergeCell ref="H93:I96"/>
    <mergeCell ref="J93:K96"/>
    <mergeCell ref="J103:K104"/>
    <mergeCell ref="D105:E108"/>
    <mergeCell ref="F105:G108"/>
    <mergeCell ref="H105:I108"/>
    <mergeCell ref="D101:E104"/>
    <mergeCell ref="D97:E100"/>
    <mergeCell ref="A251:A262"/>
    <mergeCell ref="A5:A16"/>
    <mergeCell ref="A17:A28"/>
    <mergeCell ref="A29:A40"/>
    <mergeCell ref="A41:A52"/>
    <mergeCell ref="A53:A64"/>
    <mergeCell ref="A65:A76"/>
    <mergeCell ref="A77:A88"/>
    <mergeCell ref="A89:A100"/>
    <mergeCell ref="A155:A166"/>
    <mergeCell ref="A167:A178"/>
    <mergeCell ref="A179:A190"/>
    <mergeCell ref="A191:A202"/>
    <mergeCell ref="A203:A214"/>
    <mergeCell ref="A215:A226"/>
    <mergeCell ref="A227:A238"/>
    <mergeCell ref="A239:A250"/>
    <mergeCell ref="A101:A112"/>
    <mergeCell ref="A113:A124"/>
    <mergeCell ref="A125:A136"/>
    <mergeCell ref="A137:A148"/>
    <mergeCell ref="B233:B234"/>
    <mergeCell ref="H235:I238"/>
    <mergeCell ref="J235:K238"/>
    <mergeCell ref="B235:B236"/>
    <mergeCell ref="C235:C236"/>
    <mergeCell ref="H219:I222"/>
    <mergeCell ref="J219:K222"/>
    <mergeCell ref="D223:E226"/>
    <mergeCell ref="D227:E230"/>
    <mergeCell ref="F227:F230"/>
    <mergeCell ref="J229:K230"/>
    <mergeCell ref="H223:I226"/>
    <mergeCell ref="B219:B220"/>
    <mergeCell ref="B221:B222"/>
    <mergeCell ref="B255:B256"/>
    <mergeCell ref="C255:C256"/>
    <mergeCell ref="D255:E258"/>
    <mergeCell ref="F255:G258"/>
    <mergeCell ref="H255:I258"/>
    <mergeCell ref="J255:K258"/>
    <mergeCell ref="B257:B258"/>
    <mergeCell ref="C257:C258"/>
    <mergeCell ref="B259:B260"/>
    <mergeCell ref="C259:C260"/>
    <mergeCell ref="D259:E262"/>
    <mergeCell ref="F259:G262"/>
    <mergeCell ref="H259:I262"/>
    <mergeCell ref="J259:K262"/>
    <mergeCell ref="B261:B262"/>
    <mergeCell ref="C261:C262"/>
    <mergeCell ref="B251:B252"/>
    <mergeCell ref="C251:C252"/>
    <mergeCell ref="D251:E254"/>
    <mergeCell ref="F251:F254"/>
    <mergeCell ref="B253:B254"/>
    <mergeCell ref="C253:C254"/>
    <mergeCell ref="J253:K254"/>
    <mergeCell ref="J207:K210"/>
    <mergeCell ref="B209:B210"/>
    <mergeCell ref="C209:C210"/>
    <mergeCell ref="H243:I246"/>
    <mergeCell ref="J243:K246"/>
    <mergeCell ref="B245:B246"/>
    <mergeCell ref="C245:C246"/>
    <mergeCell ref="B247:B248"/>
    <mergeCell ref="C247:C248"/>
    <mergeCell ref="D247:E250"/>
    <mergeCell ref="F247:G250"/>
    <mergeCell ref="H247:I250"/>
    <mergeCell ref="J247:K250"/>
    <mergeCell ref="B249:B250"/>
    <mergeCell ref="C249:C250"/>
    <mergeCell ref="C233:C234"/>
    <mergeCell ref="F243:G246"/>
    <mergeCell ref="J195:K198"/>
    <mergeCell ref="D243:E246"/>
    <mergeCell ref="B237:B238"/>
    <mergeCell ref="C237:C238"/>
    <mergeCell ref="B239:B240"/>
    <mergeCell ref="C239:C240"/>
    <mergeCell ref="D239:E242"/>
    <mergeCell ref="F239:F242"/>
    <mergeCell ref="B241:B242"/>
    <mergeCell ref="C241:C242"/>
    <mergeCell ref="B243:B244"/>
    <mergeCell ref="C243:C244"/>
    <mergeCell ref="J211:K214"/>
    <mergeCell ref="B213:B214"/>
    <mergeCell ref="C213:C214"/>
    <mergeCell ref="J241:K242"/>
    <mergeCell ref="D235:E238"/>
    <mergeCell ref="F235:G238"/>
    <mergeCell ref="B231:B232"/>
    <mergeCell ref="C231:C232"/>
    <mergeCell ref="D231:E234"/>
    <mergeCell ref="F231:G234"/>
    <mergeCell ref="H231:I234"/>
    <mergeCell ref="J231:K234"/>
    <mergeCell ref="J159:K162"/>
    <mergeCell ref="D163:E166"/>
    <mergeCell ref="F163:G166"/>
    <mergeCell ref="D187:E190"/>
    <mergeCell ref="J163:K166"/>
    <mergeCell ref="D155:E158"/>
    <mergeCell ref="J223:K226"/>
    <mergeCell ref="D203:E206"/>
    <mergeCell ref="F203:F206"/>
    <mergeCell ref="J205:K206"/>
    <mergeCell ref="D207:E210"/>
    <mergeCell ref="F207:G210"/>
    <mergeCell ref="H211:I214"/>
    <mergeCell ref="D219:E222"/>
    <mergeCell ref="F219:G222"/>
    <mergeCell ref="F223:G226"/>
    <mergeCell ref="H171:I174"/>
    <mergeCell ref="J171:K174"/>
    <mergeCell ref="H199:I202"/>
    <mergeCell ref="J199:K202"/>
    <mergeCell ref="D191:E194"/>
    <mergeCell ref="J193:K194"/>
    <mergeCell ref="D195:E198"/>
    <mergeCell ref="F195:G198"/>
    <mergeCell ref="J181:K182"/>
    <mergeCell ref="D183:E186"/>
    <mergeCell ref="F183:G186"/>
    <mergeCell ref="H183:I186"/>
    <mergeCell ref="J183:K186"/>
    <mergeCell ref="D175:E178"/>
    <mergeCell ref="F175:G178"/>
    <mergeCell ref="H175:I178"/>
    <mergeCell ref="J175:K178"/>
    <mergeCell ref="F179:F182"/>
    <mergeCell ref="J21:K24"/>
    <mergeCell ref="H45:I48"/>
    <mergeCell ref="J45:K48"/>
    <mergeCell ref="J69:K72"/>
    <mergeCell ref="J67:K68"/>
    <mergeCell ref="H21:I24"/>
    <mergeCell ref="J43:K44"/>
    <mergeCell ref="H33:I36"/>
    <mergeCell ref="J33:K36"/>
    <mergeCell ref="H49:I52"/>
    <mergeCell ref="J49:K52"/>
    <mergeCell ref="J55:K56"/>
    <mergeCell ref="B3:C4"/>
    <mergeCell ref="D3:E4"/>
    <mergeCell ref="D5:E8"/>
    <mergeCell ref="J7:K8"/>
    <mergeCell ref="D9:E12"/>
    <mergeCell ref="F5:F8"/>
    <mergeCell ref="D17:E20"/>
    <mergeCell ref="F9:G12"/>
    <mergeCell ref="C5:C6"/>
    <mergeCell ref="C7:C8"/>
    <mergeCell ref="C9:C10"/>
    <mergeCell ref="C11:C12"/>
    <mergeCell ref="C13:C14"/>
    <mergeCell ref="C15:C16"/>
    <mergeCell ref="C17:C18"/>
    <mergeCell ref="C19:C20"/>
    <mergeCell ref="B7:B8"/>
    <mergeCell ref="B9:B10"/>
    <mergeCell ref="B11:B12"/>
    <mergeCell ref="B13:B14"/>
    <mergeCell ref="B15:B16"/>
    <mergeCell ref="B17:B18"/>
    <mergeCell ref="B19:B20"/>
    <mergeCell ref="F17:F20"/>
    <mergeCell ref="H9:I12"/>
    <mergeCell ref="J9:K12"/>
    <mergeCell ref="J19:K20"/>
    <mergeCell ref="J85:K88"/>
    <mergeCell ref="D85:E88"/>
    <mergeCell ref="F77:F80"/>
    <mergeCell ref="D77:E80"/>
    <mergeCell ref="J57:K60"/>
    <mergeCell ref="D61:E64"/>
    <mergeCell ref="F61:G64"/>
    <mergeCell ref="H61:I64"/>
    <mergeCell ref="J61:K64"/>
    <mergeCell ref="F85:G88"/>
    <mergeCell ref="H85:I88"/>
    <mergeCell ref="J79:K80"/>
    <mergeCell ref="D81:E84"/>
    <mergeCell ref="F81:G84"/>
    <mergeCell ref="D65:E68"/>
    <mergeCell ref="D57:E60"/>
    <mergeCell ref="J81:K84"/>
    <mergeCell ref="J73:K76"/>
    <mergeCell ref="D41:E44"/>
    <mergeCell ref="D45:E48"/>
    <mergeCell ref="F45:G48"/>
    <mergeCell ref="C217:C218"/>
    <mergeCell ref="D13:E16"/>
    <mergeCell ref="F13:G16"/>
    <mergeCell ref="H13:I16"/>
    <mergeCell ref="J13:K16"/>
    <mergeCell ref="F211:G214"/>
    <mergeCell ref="H159:I162"/>
    <mergeCell ref="F121:G124"/>
    <mergeCell ref="C215:C216"/>
    <mergeCell ref="B152:C153"/>
    <mergeCell ref="C187:C188"/>
    <mergeCell ref="C189:C190"/>
    <mergeCell ref="B123:B124"/>
    <mergeCell ref="B175:B176"/>
    <mergeCell ref="B161:B162"/>
    <mergeCell ref="B125:B126"/>
    <mergeCell ref="B185:B186"/>
    <mergeCell ref="B187:B188"/>
    <mergeCell ref="B189:B190"/>
    <mergeCell ref="B173:B174"/>
    <mergeCell ref="D199:E202"/>
    <mergeCell ref="D215:E218"/>
    <mergeCell ref="D152:E153"/>
    <mergeCell ref="D109:E112"/>
    <mergeCell ref="B5:B6"/>
    <mergeCell ref="B177:B178"/>
    <mergeCell ref="B179:B180"/>
    <mergeCell ref="B181:B182"/>
    <mergeCell ref="B183:B184"/>
    <mergeCell ref="B159:B160"/>
    <mergeCell ref="C165:C166"/>
    <mergeCell ref="C135:C136"/>
    <mergeCell ref="B127:B128"/>
    <mergeCell ref="B155:B156"/>
    <mergeCell ref="B157:B158"/>
    <mergeCell ref="B163:B164"/>
    <mergeCell ref="B165:B166"/>
    <mergeCell ref="B167:B168"/>
    <mergeCell ref="B169:B170"/>
    <mergeCell ref="B171:B172"/>
    <mergeCell ref="B147:B148"/>
    <mergeCell ref="C147:C148"/>
    <mergeCell ref="B129:B130"/>
    <mergeCell ref="C125:C126"/>
    <mergeCell ref="C127:C128"/>
    <mergeCell ref="C129:C130"/>
    <mergeCell ref="C131:C132"/>
    <mergeCell ref="C133:C134"/>
    <mergeCell ref="J217:K218"/>
    <mergeCell ref="D179:E182"/>
    <mergeCell ref="F191:F194"/>
    <mergeCell ref="F199:G202"/>
    <mergeCell ref="D171:E174"/>
    <mergeCell ref="J157:K158"/>
    <mergeCell ref="D159:E162"/>
    <mergeCell ref="F125:F128"/>
    <mergeCell ref="J127:K128"/>
    <mergeCell ref="F167:F170"/>
    <mergeCell ref="H133:I136"/>
    <mergeCell ref="J133:K136"/>
    <mergeCell ref="D129:E132"/>
    <mergeCell ref="F129:G132"/>
    <mergeCell ref="H129:I132"/>
    <mergeCell ref="J129:K132"/>
    <mergeCell ref="D125:E128"/>
    <mergeCell ref="H163:I166"/>
    <mergeCell ref="H207:I210"/>
    <mergeCell ref="D211:E214"/>
    <mergeCell ref="J169:K170"/>
    <mergeCell ref="H187:I190"/>
    <mergeCell ref="J187:K190"/>
    <mergeCell ref="F171:G174"/>
    <mergeCell ref="C197:C198"/>
    <mergeCell ref="F89:F92"/>
    <mergeCell ref="F101:F104"/>
    <mergeCell ref="F113:F116"/>
    <mergeCell ref="H97:I100"/>
    <mergeCell ref="F109:G112"/>
    <mergeCell ref="C185:C186"/>
    <mergeCell ref="C117:C118"/>
    <mergeCell ref="C119:C120"/>
    <mergeCell ref="C121:C122"/>
    <mergeCell ref="C115:C116"/>
    <mergeCell ref="C89:C90"/>
    <mergeCell ref="C91:C92"/>
    <mergeCell ref="F155:F158"/>
    <mergeCell ref="D167:E170"/>
    <mergeCell ref="H195:I198"/>
    <mergeCell ref="D117:E120"/>
    <mergeCell ref="F117:G120"/>
    <mergeCell ref="H117:I120"/>
    <mergeCell ref="D89:E92"/>
    <mergeCell ref="D93:E96"/>
    <mergeCell ref="D133:E136"/>
    <mergeCell ref="F133:G136"/>
    <mergeCell ref="H109:I112"/>
    <mergeCell ref="F97:G100"/>
    <mergeCell ref="C225:C226"/>
    <mergeCell ref="C221:C222"/>
    <mergeCell ref="F159:G162"/>
    <mergeCell ref="C155:C156"/>
    <mergeCell ref="C157:C158"/>
    <mergeCell ref="C159:C160"/>
    <mergeCell ref="C161:C162"/>
    <mergeCell ref="C205:C206"/>
    <mergeCell ref="C207:C208"/>
    <mergeCell ref="F215:F218"/>
    <mergeCell ref="C203:C204"/>
    <mergeCell ref="C163:C164"/>
    <mergeCell ref="F187:G190"/>
    <mergeCell ref="C167:C168"/>
    <mergeCell ref="C169:C170"/>
    <mergeCell ref="C171:C172"/>
    <mergeCell ref="C173:C174"/>
    <mergeCell ref="C175:C176"/>
    <mergeCell ref="C177:C178"/>
    <mergeCell ref="C179:C180"/>
    <mergeCell ref="C181:C182"/>
    <mergeCell ref="C183:C184"/>
    <mergeCell ref="C191:C192"/>
    <mergeCell ref="B201:B202"/>
    <mergeCell ref="B215:B216"/>
    <mergeCell ref="B217:B218"/>
    <mergeCell ref="B193:B194"/>
    <mergeCell ref="B211:B212"/>
    <mergeCell ref="C211:C212"/>
    <mergeCell ref="B229:B230"/>
    <mergeCell ref="C229:C230"/>
    <mergeCell ref="B227:B228"/>
    <mergeCell ref="C227:C228"/>
    <mergeCell ref="C199:C200"/>
    <mergeCell ref="C201:C202"/>
    <mergeCell ref="B195:B196"/>
    <mergeCell ref="B197:B198"/>
    <mergeCell ref="B199:B200"/>
    <mergeCell ref="B225:B226"/>
    <mergeCell ref="B223:B224"/>
    <mergeCell ref="B203:B204"/>
    <mergeCell ref="C219:C220"/>
    <mergeCell ref="B205:B206"/>
    <mergeCell ref="B207:B208"/>
    <mergeCell ref="C223:C224"/>
    <mergeCell ref="C193:C194"/>
    <mergeCell ref="C195:C196"/>
    <mergeCell ref="B191:B192"/>
    <mergeCell ref="C93:C94"/>
    <mergeCell ref="C95:C96"/>
    <mergeCell ref="C97:C98"/>
    <mergeCell ref="C99:C100"/>
    <mergeCell ref="C101:C102"/>
    <mergeCell ref="C103:C104"/>
    <mergeCell ref="C105:C106"/>
    <mergeCell ref="C123:C124"/>
    <mergeCell ref="C107:C108"/>
    <mergeCell ref="C109:C110"/>
    <mergeCell ref="C111:C112"/>
    <mergeCell ref="C113:C114"/>
    <mergeCell ref="B101:B102"/>
    <mergeCell ref="B103:B104"/>
    <mergeCell ref="B105:B106"/>
    <mergeCell ref="B109:B110"/>
    <mergeCell ref="B111:B112"/>
    <mergeCell ref="B113:B114"/>
    <mergeCell ref="B115:B116"/>
    <mergeCell ref="B117:B118"/>
    <mergeCell ref="B119:B120"/>
    <mergeCell ref="B135:B136"/>
    <mergeCell ref="B131:B132"/>
    <mergeCell ref="B133:B134"/>
    <mergeCell ref="B121:B122"/>
    <mergeCell ref="B95:B96"/>
    <mergeCell ref="B97:B98"/>
    <mergeCell ref="B99:B100"/>
    <mergeCell ref="B21:B22"/>
    <mergeCell ref="B51:B52"/>
    <mergeCell ref="B69:B70"/>
    <mergeCell ref="B71:B72"/>
    <mergeCell ref="B73:B74"/>
    <mergeCell ref="B107:B108"/>
    <mergeCell ref="B33:B34"/>
    <mergeCell ref="B35:B36"/>
    <mergeCell ref="B45:B46"/>
    <mergeCell ref="B47:B48"/>
    <mergeCell ref="B49:B50"/>
    <mergeCell ref="B89:B90"/>
    <mergeCell ref="B91:B92"/>
    <mergeCell ref="B53:B54"/>
    <mergeCell ref="B55:B56"/>
    <mergeCell ref="B75:B76"/>
    <mergeCell ref="B77:B78"/>
    <mergeCell ref="B79:B80"/>
    <mergeCell ref="B81:B82"/>
    <mergeCell ref="B41:B42"/>
    <mergeCell ref="B43:B44"/>
    <mergeCell ref="B23:B24"/>
    <mergeCell ref="B65:B66"/>
    <mergeCell ref="B67:B68"/>
    <mergeCell ref="B93:B94"/>
    <mergeCell ref="C87:C88"/>
    <mergeCell ref="C65:C66"/>
    <mergeCell ref="C67:C68"/>
    <mergeCell ref="C69:C70"/>
    <mergeCell ref="C83:C84"/>
    <mergeCell ref="C85:C86"/>
    <mergeCell ref="C71:C72"/>
    <mergeCell ref="C73:C74"/>
    <mergeCell ref="B25:B26"/>
    <mergeCell ref="B27:B28"/>
    <mergeCell ref="B29:B30"/>
    <mergeCell ref="B31:B32"/>
    <mergeCell ref="C53:C54"/>
    <mergeCell ref="C41:C42"/>
    <mergeCell ref="C43:C44"/>
    <mergeCell ref="C45:C46"/>
    <mergeCell ref="C47:C48"/>
    <mergeCell ref="C55:C56"/>
    <mergeCell ref="J31:K32"/>
    <mergeCell ref="D25:E28"/>
    <mergeCell ref="H37:I40"/>
    <mergeCell ref="J37:K40"/>
    <mergeCell ref="B37:B38"/>
    <mergeCell ref="B39:B40"/>
    <mergeCell ref="C31:C32"/>
    <mergeCell ref="C33:C34"/>
    <mergeCell ref="D33:E36"/>
    <mergeCell ref="F33:G36"/>
    <mergeCell ref="J25:K28"/>
    <mergeCell ref="D73:E76"/>
    <mergeCell ref="F73:G76"/>
    <mergeCell ref="F57:G60"/>
    <mergeCell ref="H57:I60"/>
    <mergeCell ref="C57:C58"/>
    <mergeCell ref="C59:C60"/>
    <mergeCell ref="C61:C62"/>
    <mergeCell ref="F65:F68"/>
    <mergeCell ref="D29:E32"/>
    <mergeCell ref="H73:I76"/>
    <mergeCell ref="C23:C24"/>
    <mergeCell ref="C25:C26"/>
    <mergeCell ref="C27:C28"/>
    <mergeCell ref="C29:C30"/>
    <mergeCell ref="C39:C40"/>
    <mergeCell ref="D53:E56"/>
    <mergeCell ref="F29:F32"/>
    <mergeCell ref="F41:F44"/>
    <mergeCell ref="F37:G40"/>
    <mergeCell ref="D21:E24"/>
    <mergeCell ref="F21:G24"/>
    <mergeCell ref="F53:F56"/>
    <mergeCell ref="C35:C36"/>
    <mergeCell ref="C37:C38"/>
    <mergeCell ref="C49:C50"/>
    <mergeCell ref="C51:C52"/>
    <mergeCell ref="D49:E52"/>
    <mergeCell ref="F49:G52"/>
    <mergeCell ref="D37:E40"/>
    <mergeCell ref="L212:L214"/>
    <mergeCell ref="L224:L226"/>
    <mergeCell ref="L236:L238"/>
    <mergeCell ref="L248:L250"/>
    <mergeCell ref="L260:L262"/>
    <mergeCell ref="B1:K2"/>
    <mergeCell ref="B87:B88"/>
    <mergeCell ref="B57:B58"/>
    <mergeCell ref="B59:B60"/>
    <mergeCell ref="B61:B62"/>
    <mergeCell ref="B63:B64"/>
    <mergeCell ref="B83:B84"/>
    <mergeCell ref="B85:B86"/>
    <mergeCell ref="F25:G28"/>
    <mergeCell ref="H25:I28"/>
    <mergeCell ref="C75:C76"/>
    <mergeCell ref="C77:C78"/>
    <mergeCell ref="C79:C80"/>
    <mergeCell ref="C81:C82"/>
    <mergeCell ref="C21:C22"/>
    <mergeCell ref="C63:C64"/>
    <mergeCell ref="D69:E72"/>
    <mergeCell ref="F69:G72"/>
    <mergeCell ref="H69:I72"/>
    <mergeCell ref="M14:M16"/>
    <mergeCell ref="N14:N16"/>
    <mergeCell ref="M26:M28"/>
    <mergeCell ref="N26:N28"/>
    <mergeCell ref="M38:M40"/>
    <mergeCell ref="N38:N40"/>
    <mergeCell ref="M50:M52"/>
    <mergeCell ref="N50:N52"/>
    <mergeCell ref="M62:M64"/>
    <mergeCell ref="N62:N64"/>
    <mergeCell ref="M74:M76"/>
    <mergeCell ref="N74:N76"/>
    <mergeCell ref="M86:M88"/>
    <mergeCell ref="N86:N88"/>
    <mergeCell ref="M98:M100"/>
    <mergeCell ref="N98:N100"/>
    <mergeCell ref="M110:M112"/>
    <mergeCell ref="N110:N112"/>
    <mergeCell ref="M122:M124"/>
    <mergeCell ref="N122:N124"/>
    <mergeCell ref="M134:M136"/>
    <mergeCell ref="N134:N136"/>
    <mergeCell ref="M146:M148"/>
    <mergeCell ref="N146:N148"/>
    <mergeCell ref="N164:N166"/>
    <mergeCell ref="M164:M166"/>
    <mergeCell ref="M236:M238"/>
    <mergeCell ref="N236:N238"/>
    <mergeCell ref="M248:M250"/>
    <mergeCell ref="N248:N250"/>
    <mergeCell ref="M260:M262"/>
    <mergeCell ref="N260:N262"/>
    <mergeCell ref="M176:M178"/>
    <mergeCell ref="N176:N178"/>
    <mergeCell ref="M188:M190"/>
    <mergeCell ref="N188:N190"/>
    <mergeCell ref="M200:M202"/>
    <mergeCell ref="N200:N202"/>
    <mergeCell ref="M212:M214"/>
    <mergeCell ref="N212:N214"/>
    <mergeCell ref="M224:M226"/>
    <mergeCell ref="N224:N226"/>
  </mergeCells>
  <phoneticPr fontId="23"/>
  <pageMargins left="0.39370078740157483" right="0" top="0" bottom="0" header="0.31496062992125984" footer="0.31496062992125984"/>
  <pageSetup paperSize="9" orientation="portrait" horizontalDpi="4294967293"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21"/>
  </sheetPr>
  <dimension ref="A1:AC50"/>
  <sheetViews>
    <sheetView workbookViewId="0">
      <selection activeCell="H45" sqref="H45"/>
    </sheetView>
  </sheetViews>
  <sheetFormatPr defaultColWidth="16.375" defaultRowHeight="13.5"/>
  <cols>
    <col min="1" max="1" width="1" style="2" customWidth="1"/>
    <col min="2" max="2" width="7.375" style="2" customWidth="1"/>
    <col min="3" max="3" width="18.25" style="2" customWidth="1"/>
    <col min="4" max="8" width="18.5" style="2" customWidth="1"/>
    <col min="9" max="9" width="17.5" style="126" customWidth="1"/>
    <col min="10" max="10" width="16.25" style="2" customWidth="1"/>
    <col min="11" max="12" width="16.75" style="2" customWidth="1"/>
    <col min="13" max="14" width="16.5" style="2" customWidth="1"/>
    <col min="15" max="24" width="16" style="2" customWidth="1"/>
    <col min="25" max="16384" width="16.375" style="2"/>
  </cols>
  <sheetData>
    <row r="1" spans="1:29" ht="30" customHeight="1">
      <c r="A1" s="3"/>
      <c r="B1" s="634" t="s">
        <v>17</v>
      </c>
      <c r="C1" s="634"/>
      <c r="D1" s="634"/>
      <c r="E1" s="634"/>
      <c r="F1" s="634"/>
      <c r="G1" s="634"/>
      <c r="H1" s="634"/>
      <c r="I1" s="634"/>
      <c r="J1" s="634"/>
      <c r="K1" s="634"/>
      <c r="L1" s="634"/>
      <c r="M1" s="634"/>
      <c r="N1" s="634"/>
      <c r="O1" s="634"/>
      <c r="P1" s="634"/>
      <c r="Q1" s="3"/>
      <c r="R1" s="3"/>
      <c r="S1" s="3"/>
      <c r="T1" s="3"/>
      <c r="U1" s="3"/>
      <c r="V1" s="3"/>
      <c r="W1" s="3"/>
      <c r="X1" s="3"/>
      <c r="Y1" s="3"/>
    </row>
    <row r="2" spans="1:29" ht="18" customHeight="1" thickBot="1">
      <c r="A2" s="3"/>
    </row>
    <row r="3" spans="1:29" ht="18" customHeight="1">
      <c r="A3" s="3"/>
      <c r="B3" s="4"/>
      <c r="C3" s="127" t="s">
        <v>18</v>
      </c>
      <c r="D3" s="127" t="s">
        <v>18</v>
      </c>
      <c r="E3" s="127" t="s">
        <v>18</v>
      </c>
      <c r="F3" s="127" t="s">
        <v>18</v>
      </c>
      <c r="G3" s="127" t="s">
        <v>18</v>
      </c>
      <c r="H3" s="127" t="s">
        <v>18</v>
      </c>
      <c r="I3" s="127" t="s">
        <v>18</v>
      </c>
      <c r="J3" s="5" t="s">
        <v>18</v>
      </c>
      <c r="K3" s="5" t="s">
        <v>18</v>
      </c>
      <c r="L3" s="5" t="s">
        <v>18</v>
      </c>
      <c r="M3" s="5" t="s">
        <v>19</v>
      </c>
      <c r="N3" s="5" t="s">
        <v>18</v>
      </c>
      <c r="O3" s="5" t="s">
        <v>18</v>
      </c>
      <c r="P3" s="5" t="s">
        <v>18</v>
      </c>
      <c r="Q3" s="5" t="s">
        <v>18</v>
      </c>
      <c r="R3" s="5" t="s">
        <v>18</v>
      </c>
      <c r="S3" s="5" t="s">
        <v>18</v>
      </c>
      <c r="T3" s="51" t="s">
        <v>18</v>
      </c>
      <c r="U3" s="51" t="s">
        <v>18</v>
      </c>
      <c r="V3" s="51" t="s">
        <v>18</v>
      </c>
      <c r="W3" s="51" t="s">
        <v>20</v>
      </c>
      <c r="X3" s="51" t="s">
        <v>20</v>
      </c>
      <c r="Y3" s="51" t="s">
        <v>20</v>
      </c>
      <c r="Z3" s="51" t="s">
        <v>20</v>
      </c>
      <c r="AA3" s="70" t="s">
        <v>20</v>
      </c>
      <c r="AB3" s="49"/>
      <c r="AC3" s="49"/>
    </row>
    <row r="4" spans="1:29" ht="24" customHeight="1">
      <c r="B4" s="6"/>
      <c r="C4" s="128" t="s">
        <v>1775</v>
      </c>
      <c r="D4" s="128" t="s">
        <v>928</v>
      </c>
      <c r="E4" s="128" t="s">
        <v>929</v>
      </c>
      <c r="F4" s="128" t="s">
        <v>930</v>
      </c>
      <c r="G4" s="128" t="s">
        <v>931</v>
      </c>
      <c r="H4" s="128" t="s">
        <v>932</v>
      </c>
      <c r="I4" s="128" t="s">
        <v>933</v>
      </c>
      <c r="J4" s="7" t="s">
        <v>21</v>
      </c>
      <c r="K4" s="7" t="s">
        <v>22</v>
      </c>
      <c r="L4" s="7" t="s">
        <v>23</v>
      </c>
      <c r="M4" s="7" t="s">
        <v>24</v>
      </c>
      <c r="N4" s="7" t="s">
        <v>25</v>
      </c>
      <c r="O4" s="7" t="s">
        <v>26</v>
      </c>
      <c r="P4" s="52" t="s">
        <v>27</v>
      </c>
      <c r="Q4" s="52" t="s">
        <v>28</v>
      </c>
      <c r="R4" s="52" t="s">
        <v>29</v>
      </c>
      <c r="S4" s="52" t="s">
        <v>30</v>
      </c>
      <c r="T4" s="52" t="s">
        <v>31</v>
      </c>
      <c r="U4" s="52" t="s">
        <v>32</v>
      </c>
      <c r="V4" s="52" t="s">
        <v>33</v>
      </c>
      <c r="W4" s="52" t="s">
        <v>34</v>
      </c>
      <c r="X4" s="71" t="s">
        <v>35</v>
      </c>
      <c r="Y4" s="72" t="s">
        <v>36</v>
      </c>
      <c r="Z4" s="72" t="s">
        <v>37</v>
      </c>
      <c r="AA4" s="73" t="s">
        <v>38</v>
      </c>
      <c r="AB4" s="74"/>
      <c r="AC4" s="74"/>
    </row>
    <row r="5" spans="1:29" ht="24" customHeight="1" thickBot="1">
      <c r="B5" s="6"/>
      <c r="C5" s="129" t="s">
        <v>1774</v>
      </c>
      <c r="D5" s="129" t="s">
        <v>934</v>
      </c>
      <c r="E5" s="129" t="s">
        <v>935</v>
      </c>
      <c r="F5" s="129" t="s">
        <v>936</v>
      </c>
      <c r="G5" s="129"/>
      <c r="H5" s="129"/>
      <c r="I5" s="129" t="s">
        <v>937</v>
      </c>
      <c r="J5" s="8" t="s">
        <v>39</v>
      </c>
      <c r="K5" s="8" t="s">
        <v>40</v>
      </c>
      <c r="L5" s="9" t="s">
        <v>41</v>
      </c>
      <c r="M5" s="7" t="s">
        <v>42</v>
      </c>
      <c r="N5" s="7" t="s">
        <v>43</v>
      </c>
      <c r="O5" s="8" t="s">
        <v>44</v>
      </c>
      <c r="P5" s="7" t="s">
        <v>45</v>
      </c>
      <c r="Q5" s="7" t="s">
        <v>46</v>
      </c>
      <c r="R5" s="8" t="s">
        <v>47</v>
      </c>
      <c r="S5" s="7" t="s">
        <v>48</v>
      </c>
      <c r="T5" s="7"/>
      <c r="U5" s="7"/>
      <c r="V5" s="52"/>
      <c r="W5" s="52"/>
      <c r="X5" s="72"/>
      <c r="Y5" s="72"/>
      <c r="Z5" s="328"/>
      <c r="AA5" s="73"/>
      <c r="AB5" s="75"/>
      <c r="AC5" s="75"/>
    </row>
    <row r="6" spans="1:29" ht="28.9" customHeight="1" thickTop="1">
      <c r="A6" s="10"/>
      <c r="B6" s="11" t="s">
        <v>4</v>
      </c>
      <c r="C6" s="298" t="s">
        <v>1776</v>
      </c>
      <c r="D6" s="298" t="s">
        <v>938</v>
      </c>
      <c r="E6" s="298" t="s">
        <v>939</v>
      </c>
      <c r="F6" s="139" t="s">
        <v>940</v>
      </c>
      <c r="G6" s="231"/>
      <c r="H6" s="139"/>
      <c r="I6" s="130" t="s">
        <v>941</v>
      </c>
      <c r="J6" s="89" t="s">
        <v>177</v>
      </c>
      <c r="K6" s="12" t="s">
        <v>49</v>
      </c>
      <c r="L6" s="13" t="s">
        <v>50</v>
      </c>
      <c r="M6" s="322" t="s">
        <v>51</v>
      </c>
      <c r="N6" s="323" t="s">
        <v>52</v>
      </c>
      <c r="O6" s="324" t="s">
        <v>52</v>
      </c>
      <c r="P6" s="325" t="s">
        <v>52</v>
      </c>
      <c r="Q6" s="325" t="s">
        <v>52</v>
      </c>
      <c r="R6" s="326" t="s">
        <v>6</v>
      </c>
      <c r="S6" s="325" t="s">
        <v>52</v>
      </c>
      <c r="T6" s="325" t="s">
        <v>6</v>
      </c>
      <c r="U6" s="325" t="s">
        <v>6</v>
      </c>
      <c r="V6" s="325" t="s">
        <v>53</v>
      </c>
      <c r="W6" s="325" t="s">
        <v>53</v>
      </c>
      <c r="X6" s="325" t="s">
        <v>52</v>
      </c>
      <c r="Y6" s="325" t="s">
        <v>52</v>
      </c>
      <c r="Z6" s="327" t="s">
        <v>54</v>
      </c>
      <c r="AA6" s="329" t="s">
        <v>55</v>
      </c>
      <c r="AB6" s="76"/>
      <c r="AC6" s="76"/>
    </row>
    <row r="7" spans="1:29" ht="24" customHeight="1">
      <c r="B7" s="6"/>
      <c r="C7" s="53" t="s">
        <v>1777</v>
      </c>
      <c r="D7" s="53" t="s">
        <v>731</v>
      </c>
      <c r="E7" s="53" t="s">
        <v>731</v>
      </c>
      <c r="F7" s="146" t="s">
        <v>723</v>
      </c>
      <c r="G7" s="232"/>
      <c r="H7" s="230"/>
      <c r="I7" s="131" t="s">
        <v>186</v>
      </c>
      <c r="J7" s="18" t="s">
        <v>186</v>
      </c>
      <c r="K7" s="14" t="s">
        <v>56</v>
      </c>
      <c r="L7" s="15" t="s">
        <v>57</v>
      </c>
      <c r="M7" s="16" t="s">
        <v>58</v>
      </c>
      <c r="N7" s="17" t="s">
        <v>59</v>
      </c>
      <c r="O7" s="17" t="s">
        <v>59</v>
      </c>
      <c r="P7" s="15" t="s">
        <v>59</v>
      </c>
      <c r="Q7" s="53" t="s">
        <v>59</v>
      </c>
      <c r="R7" s="15" t="s">
        <v>60</v>
      </c>
      <c r="S7" s="53" t="s">
        <v>59</v>
      </c>
      <c r="T7" s="15" t="s">
        <v>60</v>
      </c>
      <c r="U7" s="53" t="s">
        <v>60</v>
      </c>
      <c r="V7" s="53" t="s">
        <v>61</v>
      </c>
      <c r="W7" s="54" t="s">
        <v>62</v>
      </c>
      <c r="X7" s="67" t="s">
        <v>59</v>
      </c>
      <c r="Y7" s="54" t="s">
        <v>63</v>
      </c>
      <c r="Z7" s="67" t="s">
        <v>64</v>
      </c>
      <c r="AA7" s="77" t="s">
        <v>65</v>
      </c>
    </row>
    <row r="8" spans="1:29" ht="24" customHeight="1">
      <c r="B8" s="6"/>
      <c r="C8" s="16" t="s">
        <v>1535</v>
      </c>
      <c r="D8" s="16" t="s">
        <v>874</v>
      </c>
      <c r="E8" s="16" t="s">
        <v>874</v>
      </c>
      <c r="F8" s="16" t="s">
        <v>724</v>
      </c>
      <c r="G8" s="18"/>
      <c r="H8" s="15"/>
      <c r="I8" s="131" t="s">
        <v>12</v>
      </c>
      <c r="J8" s="18" t="s">
        <v>12</v>
      </c>
      <c r="K8" s="18" t="s">
        <v>66</v>
      </c>
      <c r="L8" s="15" t="s">
        <v>67</v>
      </c>
      <c r="M8" s="16" t="s">
        <v>68</v>
      </c>
      <c r="N8" s="17" t="s">
        <v>69</v>
      </c>
      <c r="O8" s="17" t="s">
        <v>69</v>
      </c>
      <c r="P8" s="17" t="s">
        <v>69</v>
      </c>
      <c r="Q8" s="53" t="s">
        <v>70</v>
      </c>
      <c r="R8" s="15" t="s">
        <v>61</v>
      </c>
      <c r="S8" s="53" t="s">
        <v>71</v>
      </c>
      <c r="T8" s="15" t="s">
        <v>72</v>
      </c>
      <c r="U8" s="53" t="s">
        <v>72</v>
      </c>
      <c r="V8" s="53" t="s">
        <v>62</v>
      </c>
      <c r="W8" s="54" t="s">
        <v>61</v>
      </c>
      <c r="X8" s="67" t="s">
        <v>73</v>
      </c>
      <c r="Y8" s="54" t="s">
        <v>74</v>
      </c>
      <c r="Z8" s="67" t="s">
        <v>75</v>
      </c>
      <c r="AA8" s="77" t="s">
        <v>75</v>
      </c>
    </row>
    <row r="9" spans="1:29" ht="24" customHeight="1">
      <c r="B9" s="6"/>
      <c r="C9" s="16" t="s">
        <v>1536</v>
      </c>
      <c r="D9" s="16" t="s">
        <v>942</v>
      </c>
      <c r="E9" s="16" t="s">
        <v>725</v>
      </c>
      <c r="F9" s="16" t="s">
        <v>725</v>
      </c>
      <c r="G9" s="18" t="s">
        <v>924</v>
      </c>
      <c r="H9" s="18" t="s">
        <v>924</v>
      </c>
      <c r="I9" s="131" t="s">
        <v>13</v>
      </c>
      <c r="J9" s="18" t="s">
        <v>13</v>
      </c>
      <c r="K9" s="18" t="s">
        <v>76</v>
      </c>
      <c r="L9" s="15" t="s">
        <v>77</v>
      </c>
      <c r="M9" s="16" t="s">
        <v>78</v>
      </c>
      <c r="N9" s="17" t="s">
        <v>71</v>
      </c>
      <c r="O9" s="17" t="s">
        <v>71</v>
      </c>
      <c r="P9" s="15" t="s">
        <v>71</v>
      </c>
      <c r="Q9" s="53" t="s">
        <v>71</v>
      </c>
      <c r="R9" s="15" t="s">
        <v>62</v>
      </c>
      <c r="S9" s="55" t="s">
        <v>79</v>
      </c>
      <c r="T9" s="15" t="s">
        <v>61</v>
      </c>
      <c r="U9" s="53" t="s">
        <v>61</v>
      </c>
      <c r="V9" s="53" t="s">
        <v>80</v>
      </c>
      <c r="W9" s="54" t="s">
        <v>81</v>
      </c>
      <c r="X9" s="67" t="s">
        <v>70</v>
      </c>
      <c r="Y9" s="54" t="s">
        <v>82</v>
      </c>
      <c r="Z9" s="67" t="s">
        <v>65</v>
      </c>
      <c r="AA9" s="77" t="s">
        <v>83</v>
      </c>
    </row>
    <row r="10" spans="1:29" ht="24" customHeight="1">
      <c r="B10" s="6"/>
      <c r="C10" s="16" t="s">
        <v>1778</v>
      </c>
      <c r="D10" s="16" t="s">
        <v>872</v>
      </c>
      <c r="E10" s="16" t="s">
        <v>943</v>
      </c>
      <c r="F10" s="16" t="s">
        <v>726</v>
      </c>
      <c r="G10" s="18"/>
      <c r="H10" s="15"/>
      <c r="I10" s="131" t="s">
        <v>14</v>
      </c>
      <c r="J10" s="18" t="s">
        <v>14</v>
      </c>
      <c r="K10" s="18" t="s">
        <v>10</v>
      </c>
      <c r="L10" s="15" t="s">
        <v>84</v>
      </c>
      <c r="M10" s="16" t="s">
        <v>85</v>
      </c>
      <c r="N10" s="17" t="s">
        <v>86</v>
      </c>
      <c r="O10" s="17" t="s">
        <v>86</v>
      </c>
      <c r="P10" s="15" t="s">
        <v>86</v>
      </c>
      <c r="Q10" s="53" t="s">
        <v>86</v>
      </c>
      <c r="R10" s="15" t="s">
        <v>87</v>
      </c>
      <c r="S10" s="56" t="s">
        <v>86</v>
      </c>
      <c r="T10" s="15" t="s">
        <v>88</v>
      </c>
      <c r="U10" s="53" t="s">
        <v>89</v>
      </c>
      <c r="V10" s="53" t="s">
        <v>90</v>
      </c>
      <c r="W10" s="54" t="s">
        <v>90</v>
      </c>
      <c r="X10" s="67" t="s">
        <v>86</v>
      </c>
      <c r="Y10" s="54" t="s">
        <v>91</v>
      </c>
      <c r="Z10" s="67" t="s">
        <v>92</v>
      </c>
      <c r="AA10" s="77" t="s">
        <v>93</v>
      </c>
    </row>
    <row r="11" spans="1:29" ht="24" customHeight="1">
      <c r="B11" s="6"/>
      <c r="C11" s="16" t="s">
        <v>1779</v>
      </c>
      <c r="D11" s="16" t="s">
        <v>871</v>
      </c>
      <c r="E11" s="16" t="s">
        <v>871</v>
      </c>
      <c r="F11" s="16" t="s">
        <v>727</v>
      </c>
      <c r="G11" s="18"/>
      <c r="H11" s="15"/>
      <c r="I11" s="132" t="s">
        <v>494</v>
      </c>
      <c r="J11" s="40" t="s">
        <v>494</v>
      </c>
      <c r="K11" s="18" t="s">
        <v>94</v>
      </c>
      <c r="L11" s="15" t="s">
        <v>95</v>
      </c>
      <c r="M11" s="16" t="s">
        <v>96</v>
      </c>
      <c r="N11" s="17" t="s">
        <v>97</v>
      </c>
      <c r="O11" s="17" t="s">
        <v>97</v>
      </c>
      <c r="P11" s="15" t="s">
        <v>97</v>
      </c>
      <c r="Q11" s="53" t="s">
        <v>97</v>
      </c>
      <c r="R11" s="57" t="s">
        <v>98</v>
      </c>
      <c r="S11" s="53" t="s">
        <v>97</v>
      </c>
      <c r="T11" s="15" t="s">
        <v>87</v>
      </c>
      <c r="U11" s="53" t="s">
        <v>87</v>
      </c>
      <c r="V11" s="53" t="s">
        <v>87</v>
      </c>
      <c r="W11" s="54" t="s">
        <v>99</v>
      </c>
      <c r="X11" s="67" t="s">
        <v>100</v>
      </c>
      <c r="Y11" s="54" t="s">
        <v>101</v>
      </c>
      <c r="Z11" s="67" t="s">
        <v>102</v>
      </c>
      <c r="AA11" s="77" t="s">
        <v>102</v>
      </c>
    </row>
    <row r="12" spans="1:29" ht="24" customHeight="1" thickBot="1">
      <c r="B12" s="19"/>
      <c r="C12" s="317" t="s">
        <v>871</v>
      </c>
      <c r="D12" s="317" t="s">
        <v>873</v>
      </c>
      <c r="E12" s="317" t="s">
        <v>875</v>
      </c>
      <c r="F12" s="16" t="s">
        <v>728</v>
      </c>
      <c r="G12" s="31"/>
      <c r="H12" s="318"/>
      <c r="I12" s="131" t="s">
        <v>16</v>
      </c>
      <c r="J12" s="31" t="s">
        <v>16</v>
      </c>
      <c r="K12" s="20" t="s">
        <v>11</v>
      </c>
      <c r="L12" s="320" t="s">
        <v>103</v>
      </c>
      <c r="M12" s="21" t="s">
        <v>104</v>
      </c>
      <c r="N12" s="22" t="s">
        <v>105</v>
      </c>
      <c r="O12" s="23" t="s">
        <v>106</v>
      </c>
      <c r="P12" s="22" t="s">
        <v>105</v>
      </c>
      <c r="Q12" s="23" t="s">
        <v>105</v>
      </c>
      <c r="R12" s="30" t="s">
        <v>90</v>
      </c>
      <c r="S12" s="23" t="s">
        <v>107</v>
      </c>
      <c r="T12" s="30" t="s">
        <v>90</v>
      </c>
      <c r="U12" s="58" t="s">
        <v>90</v>
      </c>
      <c r="V12" s="58" t="s">
        <v>108</v>
      </c>
      <c r="W12" s="22" t="s">
        <v>109</v>
      </c>
      <c r="X12" s="23" t="s">
        <v>110</v>
      </c>
      <c r="Y12" s="22" t="s">
        <v>107</v>
      </c>
      <c r="Z12" s="23" t="s">
        <v>93</v>
      </c>
      <c r="AA12" s="78" t="s">
        <v>111</v>
      </c>
    </row>
    <row r="13" spans="1:29" ht="27" customHeight="1" thickTop="1">
      <c r="B13" s="91" t="s">
        <v>112</v>
      </c>
      <c r="C13" s="316" t="s">
        <v>1780</v>
      </c>
      <c r="D13" s="316" t="s">
        <v>944</v>
      </c>
      <c r="E13" s="316" t="s">
        <v>945</v>
      </c>
      <c r="F13" s="313" t="s">
        <v>946</v>
      </c>
      <c r="G13" s="316"/>
      <c r="H13" s="316"/>
      <c r="I13" s="319" t="s">
        <v>947</v>
      </c>
      <c r="J13" s="90" t="s">
        <v>495</v>
      </c>
      <c r="K13" s="92" t="s">
        <v>50</v>
      </c>
      <c r="L13" s="93" t="s">
        <v>113</v>
      </c>
      <c r="M13" s="24" t="s">
        <v>114</v>
      </c>
      <c r="N13" s="25" t="s">
        <v>115</v>
      </c>
      <c r="O13" s="26" t="s">
        <v>5</v>
      </c>
      <c r="P13" s="59" t="s">
        <v>116</v>
      </c>
      <c r="Q13" s="60" t="s">
        <v>6</v>
      </c>
      <c r="R13" s="61" t="s">
        <v>117</v>
      </c>
      <c r="S13" s="60" t="s">
        <v>6</v>
      </c>
      <c r="T13" s="61" t="s">
        <v>52</v>
      </c>
      <c r="U13" s="60" t="s">
        <v>52</v>
      </c>
      <c r="V13" s="60" t="s">
        <v>52</v>
      </c>
      <c r="W13" s="61" t="s">
        <v>52</v>
      </c>
      <c r="X13" s="60" t="s">
        <v>118</v>
      </c>
      <c r="Y13" s="61" t="s">
        <v>119</v>
      </c>
      <c r="Z13" s="79" t="s">
        <v>120</v>
      </c>
      <c r="AA13" s="80" t="s">
        <v>121</v>
      </c>
    </row>
    <row r="14" spans="1:29" ht="24" customHeight="1">
      <c r="A14" s="10"/>
      <c r="B14" s="27"/>
      <c r="C14" s="233" t="s">
        <v>1781</v>
      </c>
      <c r="D14" s="233" t="s">
        <v>948</v>
      </c>
      <c r="E14" s="233" t="s">
        <v>883</v>
      </c>
      <c r="F14" s="233" t="s">
        <v>729</v>
      </c>
      <c r="G14" s="145"/>
      <c r="H14" s="145"/>
      <c r="I14" s="133" t="s">
        <v>566</v>
      </c>
      <c r="J14" s="14" t="s">
        <v>56</v>
      </c>
      <c r="K14" s="18" t="s">
        <v>57</v>
      </c>
      <c r="L14" s="28" t="s">
        <v>122</v>
      </c>
      <c r="M14" s="16" t="s">
        <v>60</v>
      </c>
      <c r="N14" s="17" t="s">
        <v>123</v>
      </c>
      <c r="O14" s="17" t="s">
        <v>124</v>
      </c>
      <c r="P14" s="15" t="s">
        <v>58</v>
      </c>
      <c r="Q14" s="53" t="s">
        <v>62</v>
      </c>
      <c r="R14" s="15" t="s">
        <v>59</v>
      </c>
      <c r="S14" s="53" t="s">
        <v>60</v>
      </c>
      <c r="T14" s="15" t="s">
        <v>59</v>
      </c>
      <c r="U14" s="53" t="s">
        <v>59</v>
      </c>
      <c r="V14" s="53" t="s">
        <v>59</v>
      </c>
      <c r="W14" s="54" t="s">
        <v>59</v>
      </c>
      <c r="X14" s="67" t="s">
        <v>125</v>
      </c>
      <c r="Y14" s="54" t="s">
        <v>126</v>
      </c>
      <c r="Z14" s="67" t="s">
        <v>127</v>
      </c>
      <c r="AA14" s="77" t="s">
        <v>128</v>
      </c>
    </row>
    <row r="15" spans="1:29" ht="24" customHeight="1">
      <c r="B15" s="6"/>
      <c r="C15" s="53" t="s">
        <v>1782</v>
      </c>
      <c r="D15" s="53" t="s">
        <v>949</v>
      </c>
      <c r="E15" s="53" t="s">
        <v>884</v>
      </c>
      <c r="F15" s="53" t="s">
        <v>730</v>
      </c>
      <c r="G15" s="53"/>
      <c r="H15" s="53"/>
      <c r="I15" s="134" t="s">
        <v>571</v>
      </c>
      <c r="J15" s="18" t="s">
        <v>66</v>
      </c>
      <c r="K15" s="18" t="s">
        <v>129</v>
      </c>
      <c r="L15" s="15" t="s">
        <v>66</v>
      </c>
      <c r="M15" s="16" t="s">
        <v>61</v>
      </c>
      <c r="N15" s="17" t="s">
        <v>130</v>
      </c>
      <c r="O15" s="17" t="s">
        <v>131</v>
      </c>
      <c r="P15" s="15" t="s">
        <v>68</v>
      </c>
      <c r="Q15" s="53" t="s">
        <v>60</v>
      </c>
      <c r="R15" s="15" t="s">
        <v>71</v>
      </c>
      <c r="S15" s="53" t="s">
        <v>132</v>
      </c>
      <c r="T15" s="15" t="s">
        <v>71</v>
      </c>
      <c r="U15" s="53" t="s">
        <v>71</v>
      </c>
      <c r="V15" s="53" t="s">
        <v>71</v>
      </c>
      <c r="W15" s="54" t="s">
        <v>73</v>
      </c>
      <c r="X15" s="67" t="s">
        <v>133</v>
      </c>
      <c r="Y15" s="54" t="s">
        <v>134</v>
      </c>
      <c r="Z15" s="67" t="s">
        <v>135</v>
      </c>
      <c r="AA15" s="77" t="s">
        <v>136</v>
      </c>
    </row>
    <row r="16" spans="1:29" ht="24" customHeight="1">
      <c r="B16" s="6"/>
      <c r="C16" s="53" t="s">
        <v>1783</v>
      </c>
      <c r="D16" s="53" t="s">
        <v>950</v>
      </c>
      <c r="E16" s="53" t="s">
        <v>885</v>
      </c>
      <c r="F16" s="53" t="s">
        <v>731</v>
      </c>
      <c r="G16" s="18" t="s">
        <v>924</v>
      </c>
      <c r="H16" s="18" t="s">
        <v>924</v>
      </c>
      <c r="I16" s="134" t="s">
        <v>572</v>
      </c>
      <c r="J16" s="18" t="s">
        <v>496</v>
      </c>
      <c r="K16" s="18" t="s">
        <v>137</v>
      </c>
      <c r="L16" s="15" t="s">
        <v>138</v>
      </c>
      <c r="M16" s="16" t="s">
        <v>139</v>
      </c>
      <c r="N16" s="17" t="s">
        <v>140</v>
      </c>
      <c r="O16" s="17" t="s">
        <v>68</v>
      </c>
      <c r="P16" s="15" t="s">
        <v>141</v>
      </c>
      <c r="Q16" s="53" t="s">
        <v>132</v>
      </c>
      <c r="R16" s="57" t="s">
        <v>79</v>
      </c>
      <c r="S16" s="53" t="s">
        <v>139</v>
      </c>
      <c r="T16" s="15" t="s">
        <v>142</v>
      </c>
      <c r="U16" s="53" t="s">
        <v>143</v>
      </c>
      <c r="V16" s="53" t="s">
        <v>140</v>
      </c>
      <c r="W16" s="54" t="s">
        <v>144</v>
      </c>
      <c r="X16" s="67" t="s">
        <v>145</v>
      </c>
      <c r="Y16" s="54" t="s">
        <v>146</v>
      </c>
      <c r="Z16" s="67" t="s">
        <v>147</v>
      </c>
      <c r="AA16" s="77" t="s">
        <v>148</v>
      </c>
    </row>
    <row r="17" spans="1:29" ht="24" customHeight="1">
      <c r="B17" s="6"/>
      <c r="C17" s="53" t="s">
        <v>1784</v>
      </c>
      <c r="D17" s="53" t="s">
        <v>951</v>
      </c>
      <c r="E17" s="53" t="s">
        <v>886</v>
      </c>
      <c r="F17" s="53" t="s">
        <v>732</v>
      </c>
      <c r="G17" s="53"/>
      <c r="H17" s="53"/>
      <c r="I17" s="134" t="s">
        <v>573</v>
      </c>
      <c r="J17" s="18" t="s">
        <v>497</v>
      </c>
      <c r="K17" s="18" t="s">
        <v>149</v>
      </c>
      <c r="L17" s="15" t="s">
        <v>150</v>
      </c>
      <c r="M17" s="16" t="s">
        <v>151</v>
      </c>
      <c r="N17" s="17" t="s">
        <v>152</v>
      </c>
      <c r="O17" s="17" t="s">
        <v>153</v>
      </c>
      <c r="P17" s="15" t="s">
        <v>85</v>
      </c>
      <c r="Q17" s="53" t="s">
        <v>90</v>
      </c>
      <c r="R17" s="15" t="s">
        <v>86</v>
      </c>
      <c r="S17" s="53" t="s">
        <v>88</v>
      </c>
      <c r="T17" s="15" t="s">
        <v>86</v>
      </c>
      <c r="U17" s="53" t="s">
        <v>86</v>
      </c>
      <c r="V17" s="53" t="s">
        <v>104</v>
      </c>
      <c r="W17" s="54" t="s">
        <v>154</v>
      </c>
      <c r="X17" s="67" t="s">
        <v>155</v>
      </c>
      <c r="Y17" s="54" t="s">
        <v>156</v>
      </c>
      <c r="Z17" s="67" t="s">
        <v>90</v>
      </c>
      <c r="AA17" s="77" t="s">
        <v>90</v>
      </c>
    </row>
    <row r="18" spans="1:29" ht="24" customHeight="1">
      <c r="B18" s="6"/>
      <c r="C18" s="53" t="s">
        <v>1785</v>
      </c>
      <c r="D18" s="53" t="s">
        <v>952</v>
      </c>
      <c r="E18" s="53" t="s">
        <v>887</v>
      </c>
      <c r="F18" s="53" t="s">
        <v>733</v>
      </c>
      <c r="G18" s="53"/>
      <c r="H18" s="53"/>
      <c r="I18" s="134" t="s">
        <v>574</v>
      </c>
      <c r="J18" s="18" t="s">
        <v>498</v>
      </c>
      <c r="K18" s="18" t="s">
        <v>157</v>
      </c>
      <c r="L18" s="15" t="s">
        <v>94</v>
      </c>
      <c r="M18" s="29" t="s">
        <v>108</v>
      </c>
      <c r="N18" s="17" t="s">
        <v>158</v>
      </c>
      <c r="O18" s="17" t="s">
        <v>159</v>
      </c>
      <c r="P18" s="15" t="s">
        <v>96</v>
      </c>
      <c r="Q18" s="62" t="s">
        <v>98</v>
      </c>
      <c r="R18" s="15" t="s">
        <v>97</v>
      </c>
      <c r="S18" s="62" t="s">
        <v>160</v>
      </c>
      <c r="T18" s="15" t="s">
        <v>104</v>
      </c>
      <c r="U18" s="53" t="s">
        <v>97</v>
      </c>
      <c r="V18" s="53" t="s">
        <v>86</v>
      </c>
      <c r="W18" s="54" t="s">
        <v>100</v>
      </c>
      <c r="X18" s="67" t="s">
        <v>161</v>
      </c>
      <c r="Y18" s="54" t="s">
        <v>162</v>
      </c>
      <c r="Z18" s="67" t="s">
        <v>163</v>
      </c>
      <c r="AA18" s="77" t="s">
        <v>164</v>
      </c>
    </row>
    <row r="19" spans="1:29" ht="24" customHeight="1" thickBot="1">
      <c r="B19" s="19"/>
      <c r="C19" s="58" t="s">
        <v>1786</v>
      </c>
      <c r="D19" s="58" t="s">
        <v>953</v>
      </c>
      <c r="E19" s="58" t="s">
        <v>888</v>
      </c>
      <c r="F19" s="58" t="s">
        <v>734</v>
      </c>
      <c r="G19" s="58"/>
      <c r="H19" s="58"/>
      <c r="I19" s="135" t="s">
        <v>575</v>
      </c>
      <c r="J19" s="20" t="s">
        <v>499</v>
      </c>
      <c r="K19" s="31" t="s">
        <v>84</v>
      </c>
      <c r="L19" s="30" t="s">
        <v>165</v>
      </c>
      <c r="M19" s="21" t="s">
        <v>90</v>
      </c>
      <c r="N19" s="30" t="s">
        <v>166</v>
      </c>
      <c r="O19" s="53" t="s">
        <v>167</v>
      </c>
      <c r="P19" s="30" t="s">
        <v>168</v>
      </c>
      <c r="Q19" s="58" t="s">
        <v>169</v>
      </c>
      <c r="R19" s="22" t="s">
        <v>170</v>
      </c>
      <c r="S19" s="58" t="s">
        <v>90</v>
      </c>
      <c r="T19" s="30" t="s">
        <v>171</v>
      </c>
      <c r="U19" s="58" t="s">
        <v>110</v>
      </c>
      <c r="V19" s="58" t="s">
        <v>97</v>
      </c>
      <c r="W19" s="22" t="s">
        <v>104</v>
      </c>
      <c r="X19" s="23" t="s">
        <v>172</v>
      </c>
      <c r="Y19" s="22" t="s">
        <v>173</v>
      </c>
      <c r="Z19" s="23" t="s">
        <v>174</v>
      </c>
      <c r="AA19" s="78" t="s">
        <v>175</v>
      </c>
    </row>
    <row r="20" spans="1:29" ht="29.45" customHeight="1" thickTop="1">
      <c r="A20" s="10"/>
      <c r="B20" s="6" t="s">
        <v>176</v>
      </c>
      <c r="C20" s="15" t="s">
        <v>1787</v>
      </c>
      <c r="D20" s="15" t="s">
        <v>954</v>
      </c>
      <c r="E20" s="15" t="s">
        <v>472</v>
      </c>
      <c r="F20" s="15" t="s">
        <v>955</v>
      </c>
      <c r="G20" s="234"/>
      <c r="H20" s="235"/>
      <c r="I20" s="136" t="s">
        <v>565</v>
      </c>
      <c r="J20" s="94" t="s">
        <v>500</v>
      </c>
      <c r="K20" s="33" t="s">
        <v>177</v>
      </c>
      <c r="L20" s="25" t="s">
        <v>52</v>
      </c>
      <c r="M20" s="25" t="s">
        <v>52</v>
      </c>
      <c r="N20" s="34" t="s">
        <v>50</v>
      </c>
      <c r="O20" s="321" t="s">
        <v>178</v>
      </c>
      <c r="P20" s="59" t="s">
        <v>5</v>
      </c>
      <c r="Q20" s="60" t="s">
        <v>179</v>
      </c>
      <c r="R20" s="59" t="s">
        <v>180</v>
      </c>
      <c r="S20" s="35" t="s">
        <v>179</v>
      </c>
      <c r="T20" s="59" t="s">
        <v>181</v>
      </c>
      <c r="U20" s="63" t="s">
        <v>182</v>
      </c>
      <c r="V20" s="63" t="s">
        <v>183</v>
      </c>
      <c r="W20" s="64" t="s">
        <v>184</v>
      </c>
      <c r="X20" s="35" t="s">
        <v>53</v>
      </c>
      <c r="Y20" s="61" t="s">
        <v>118</v>
      </c>
      <c r="Z20" s="79" t="s">
        <v>52</v>
      </c>
      <c r="AA20" s="81" t="s">
        <v>185</v>
      </c>
    </row>
    <row r="21" spans="1:29" ht="24" customHeight="1">
      <c r="A21" s="10"/>
      <c r="B21" s="36"/>
      <c r="C21" s="236" t="s">
        <v>1788</v>
      </c>
      <c r="D21" s="236" t="s">
        <v>956</v>
      </c>
      <c r="E21" s="236" t="s">
        <v>889</v>
      </c>
      <c r="F21" s="236" t="s">
        <v>735</v>
      </c>
      <c r="G21" s="143"/>
      <c r="H21" s="143"/>
      <c r="I21" s="140" t="s">
        <v>576</v>
      </c>
      <c r="J21" s="18" t="s">
        <v>501</v>
      </c>
      <c r="K21" s="18" t="s">
        <v>186</v>
      </c>
      <c r="L21" s="17" t="s">
        <v>59</v>
      </c>
      <c r="M21" s="17" t="s">
        <v>59</v>
      </c>
      <c r="N21" s="15" t="s">
        <v>57</v>
      </c>
      <c r="O21" s="37" t="s">
        <v>187</v>
      </c>
      <c r="P21" s="15" t="s">
        <v>188</v>
      </c>
      <c r="Q21" s="65" t="s">
        <v>189</v>
      </c>
      <c r="R21" s="66" t="s">
        <v>190</v>
      </c>
      <c r="S21" s="65" t="s">
        <v>191</v>
      </c>
      <c r="T21" s="54" t="s">
        <v>68</v>
      </c>
      <c r="U21" s="67" t="s">
        <v>192</v>
      </c>
      <c r="V21" s="67" t="s">
        <v>125</v>
      </c>
      <c r="W21" s="15" t="s">
        <v>193</v>
      </c>
      <c r="X21" s="53" t="s">
        <v>62</v>
      </c>
      <c r="Y21" s="54" t="s">
        <v>125</v>
      </c>
      <c r="Z21" s="67" t="s">
        <v>59</v>
      </c>
      <c r="AA21" s="77" t="s">
        <v>194</v>
      </c>
      <c r="AB21" s="76"/>
      <c r="AC21" s="76"/>
    </row>
    <row r="22" spans="1:29" ht="24" customHeight="1">
      <c r="B22" s="6"/>
      <c r="C22" s="144" t="s">
        <v>1789</v>
      </c>
      <c r="D22" s="144" t="s">
        <v>957</v>
      </c>
      <c r="E22" s="144" t="s">
        <v>890</v>
      </c>
      <c r="F22" s="144" t="s">
        <v>736</v>
      </c>
      <c r="G22" s="144"/>
      <c r="H22" s="144"/>
      <c r="I22" s="134" t="s">
        <v>577</v>
      </c>
      <c r="J22" s="18" t="s">
        <v>502</v>
      </c>
      <c r="K22" s="18" t="s">
        <v>12</v>
      </c>
      <c r="L22" s="17" t="s">
        <v>195</v>
      </c>
      <c r="M22" s="17" t="s">
        <v>195</v>
      </c>
      <c r="N22" s="15" t="s">
        <v>67</v>
      </c>
      <c r="O22" s="38" t="s">
        <v>196</v>
      </c>
      <c r="P22" s="15" t="s">
        <v>131</v>
      </c>
      <c r="Q22" s="55" t="s">
        <v>197</v>
      </c>
      <c r="R22" s="57" t="s">
        <v>131</v>
      </c>
      <c r="S22" s="55" t="s">
        <v>197</v>
      </c>
      <c r="T22" s="15" t="s">
        <v>187</v>
      </c>
      <c r="U22" s="53" t="s">
        <v>131</v>
      </c>
      <c r="V22" s="53" t="s">
        <v>198</v>
      </c>
      <c r="W22" s="54" t="s">
        <v>199</v>
      </c>
      <c r="X22" s="53" t="s">
        <v>61</v>
      </c>
      <c r="Y22" s="54" t="s">
        <v>133</v>
      </c>
      <c r="Z22" s="67" t="s">
        <v>199</v>
      </c>
      <c r="AA22" s="77" t="s">
        <v>200</v>
      </c>
    </row>
    <row r="23" spans="1:29" ht="24" customHeight="1">
      <c r="B23" s="6"/>
      <c r="C23" s="144" t="s">
        <v>1790</v>
      </c>
      <c r="D23" s="144" t="s">
        <v>958</v>
      </c>
      <c r="E23" s="144" t="s">
        <v>891</v>
      </c>
      <c r="F23" s="144" t="s">
        <v>737</v>
      </c>
      <c r="G23" s="18" t="s">
        <v>924</v>
      </c>
      <c r="H23" s="18" t="s">
        <v>924</v>
      </c>
      <c r="I23" s="141" t="s">
        <v>578</v>
      </c>
      <c r="J23" s="356" t="s">
        <v>503</v>
      </c>
      <c r="K23" s="18" t="s">
        <v>13</v>
      </c>
      <c r="L23" s="17" t="s">
        <v>70</v>
      </c>
      <c r="M23" s="17" t="s">
        <v>71</v>
      </c>
      <c r="N23" s="15" t="s">
        <v>77</v>
      </c>
      <c r="O23" s="39" t="s">
        <v>201</v>
      </c>
      <c r="P23" s="15" t="s">
        <v>202</v>
      </c>
      <c r="Q23" s="55" t="s">
        <v>79</v>
      </c>
      <c r="R23" s="15" t="s">
        <v>203</v>
      </c>
      <c r="S23" s="53" t="s">
        <v>142</v>
      </c>
      <c r="T23" s="54" t="s">
        <v>73</v>
      </c>
      <c r="U23" s="67" t="s">
        <v>204</v>
      </c>
      <c r="V23" s="67" t="s">
        <v>133</v>
      </c>
      <c r="W23" s="54" t="s">
        <v>71</v>
      </c>
      <c r="X23" s="53" t="s">
        <v>205</v>
      </c>
      <c r="Y23" s="54" t="s">
        <v>145</v>
      </c>
      <c r="Z23" s="67" t="s">
        <v>71</v>
      </c>
      <c r="AA23" s="77" t="s">
        <v>206</v>
      </c>
    </row>
    <row r="24" spans="1:29" ht="24" customHeight="1">
      <c r="B24" s="6"/>
      <c r="C24" s="144" t="s">
        <v>1791</v>
      </c>
      <c r="D24" s="144" t="s">
        <v>959</v>
      </c>
      <c r="E24" s="144" t="s">
        <v>892</v>
      </c>
      <c r="F24" s="144" t="s">
        <v>738</v>
      </c>
      <c r="G24" s="144"/>
      <c r="H24" s="144"/>
      <c r="I24" s="141" t="s">
        <v>579</v>
      </c>
      <c r="J24" s="356" t="s">
        <v>504</v>
      </c>
      <c r="K24" s="18" t="s">
        <v>14</v>
      </c>
      <c r="L24" s="17" t="s">
        <v>86</v>
      </c>
      <c r="M24" s="17" t="s">
        <v>86</v>
      </c>
      <c r="N24" s="15" t="s">
        <v>84</v>
      </c>
      <c r="O24" s="39" t="s">
        <v>207</v>
      </c>
      <c r="P24" s="15" t="s">
        <v>153</v>
      </c>
      <c r="Q24" s="53" t="s">
        <v>208</v>
      </c>
      <c r="R24" s="15" t="s">
        <v>159</v>
      </c>
      <c r="S24" s="53" t="s">
        <v>209</v>
      </c>
      <c r="T24" s="54" t="s">
        <v>210</v>
      </c>
      <c r="U24" s="67" t="s">
        <v>211</v>
      </c>
      <c r="V24" s="67" t="s">
        <v>155</v>
      </c>
      <c r="W24" s="15" t="s">
        <v>209</v>
      </c>
      <c r="X24" s="53" t="s">
        <v>212</v>
      </c>
      <c r="Y24" s="54" t="s">
        <v>155</v>
      </c>
      <c r="Z24" s="67" t="s">
        <v>86</v>
      </c>
      <c r="AA24" s="77" t="s">
        <v>213</v>
      </c>
    </row>
    <row r="25" spans="1:29" ht="24" customHeight="1">
      <c r="B25" s="6"/>
      <c r="C25" s="144" t="s">
        <v>1792</v>
      </c>
      <c r="D25" s="144" t="s">
        <v>960</v>
      </c>
      <c r="E25" s="144" t="s">
        <v>893</v>
      </c>
      <c r="F25" s="144" t="s">
        <v>739</v>
      </c>
      <c r="G25" s="144"/>
      <c r="H25" s="144"/>
      <c r="I25" s="141" t="s">
        <v>580</v>
      </c>
      <c r="J25" s="356" t="s">
        <v>505</v>
      </c>
      <c r="K25" s="40" t="s">
        <v>15</v>
      </c>
      <c r="L25" s="41" t="s">
        <v>105</v>
      </c>
      <c r="M25" s="17" t="s">
        <v>97</v>
      </c>
      <c r="N25" s="15" t="s">
        <v>95</v>
      </c>
      <c r="O25" s="38" t="s">
        <v>214</v>
      </c>
      <c r="P25" s="15" t="s">
        <v>159</v>
      </c>
      <c r="Q25" s="65" t="s">
        <v>215</v>
      </c>
      <c r="R25" s="66" t="s">
        <v>216</v>
      </c>
      <c r="S25" s="65" t="s">
        <v>217</v>
      </c>
      <c r="T25" s="54" t="s">
        <v>207</v>
      </c>
      <c r="U25" s="67" t="s">
        <v>159</v>
      </c>
      <c r="V25" s="67" t="s">
        <v>172</v>
      </c>
      <c r="W25" s="15" t="s">
        <v>218</v>
      </c>
      <c r="X25" s="53" t="s">
        <v>219</v>
      </c>
      <c r="Y25" s="54" t="s">
        <v>220</v>
      </c>
      <c r="Z25" s="67" t="s">
        <v>221</v>
      </c>
      <c r="AA25" s="77" t="s">
        <v>222</v>
      </c>
    </row>
    <row r="26" spans="1:29" ht="24" customHeight="1" thickBot="1">
      <c r="B26" s="42"/>
      <c r="C26" s="45" t="s">
        <v>1793</v>
      </c>
      <c r="D26" s="45" t="s">
        <v>961</v>
      </c>
      <c r="E26" s="45" t="s">
        <v>894</v>
      </c>
      <c r="F26" s="45" t="s">
        <v>740</v>
      </c>
      <c r="G26" s="45"/>
      <c r="H26" s="45"/>
      <c r="I26" s="142" t="s">
        <v>581</v>
      </c>
      <c r="J26" s="138" t="s">
        <v>506</v>
      </c>
      <c r="K26" s="44" t="s">
        <v>16</v>
      </c>
      <c r="L26" s="45" t="s">
        <v>152</v>
      </c>
      <c r="M26" s="46" t="s">
        <v>105</v>
      </c>
      <c r="N26" s="47" t="s">
        <v>103</v>
      </c>
      <c r="O26" s="48" t="s">
        <v>223</v>
      </c>
      <c r="P26" s="43" t="s">
        <v>167</v>
      </c>
      <c r="Q26" s="32" t="s">
        <v>153</v>
      </c>
      <c r="R26" s="43" t="s">
        <v>224</v>
      </c>
      <c r="S26" s="32" t="s">
        <v>171</v>
      </c>
      <c r="T26" s="68" t="s">
        <v>223</v>
      </c>
      <c r="U26" s="69" t="s">
        <v>168</v>
      </c>
      <c r="V26" s="69" t="s">
        <v>220</v>
      </c>
      <c r="W26" s="43" t="s">
        <v>97</v>
      </c>
      <c r="X26" s="32" t="s">
        <v>99</v>
      </c>
      <c r="Y26" s="68" t="s">
        <v>172</v>
      </c>
      <c r="Z26" s="69" t="s">
        <v>225</v>
      </c>
      <c r="AA26" s="82" t="s">
        <v>226</v>
      </c>
      <c r="AB26" s="49"/>
      <c r="AC26" s="49"/>
    </row>
    <row r="27" spans="1:29" ht="13.5" customHeight="1" thickBot="1">
      <c r="B27" s="301"/>
      <c r="C27" s="302"/>
      <c r="D27" s="302"/>
      <c r="E27" s="302"/>
      <c r="I27" s="137"/>
      <c r="J27" s="49"/>
      <c r="K27" s="49"/>
      <c r="L27" s="49"/>
      <c r="M27" s="49"/>
      <c r="N27" s="49"/>
      <c r="O27" s="50"/>
      <c r="P27" s="49"/>
      <c r="Q27" s="49"/>
      <c r="R27" s="49"/>
      <c r="S27" s="49"/>
      <c r="T27" s="49"/>
      <c r="U27" s="49"/>
      <c r="V27" s="49"/>
      <c r="W27" s="49"/>
      <c r="X27" s="49"/>
      <c r="Y27" s="49"/>
      <c r="Z27" s="49"/>
      <c r="AA27" s="49"/>
      <c r="AB27" s="49"/>
      <c r="AC27" s="49"/>
    </row>
    <row r="28" spans="1:29" ht="20.100000000000001" customHeight="1" thickBot="1">
      <c r="B28" s="6"/>
      <c r="C28" s="129" t="s">
        <v>1794</v>
      </c>
      <c r="D28" s="129" t="s">
        <v>962</v>
      </c>
      <c r="E28" s="129" t="s">
        <v>963</v>
      </c>
      <c r="F28" s="303" t="s">
        <v>963</v>
      </c>
      <c r="G28" s="304"/>
    </row>
    <row r="29" spans="1:29" ht="20.100000000000001" customHeight="1" thickTop="1">
      <c r="B29" s="11" t="s">
        <v>4</v>
      </c>
      <c r="C29" s="139" t="s">
        <v>972</v>
      </c>
      <c r="D29" s="139" t="s">
        <v>964</v>
      </c>
      <c r="E29" s="139" t="s">
        <v>965</v>
      </c>
      <c r="F29" s="312" t="s">
        <v>965</v>
      </c>
    </row>
    <row r="30" spans="1:29" ht="20.100000000000001" customHeight="1">
      <c r="B30" s="6"/>
      <c r="C30" s="146" t="s">
        <v>1795</v>
      </c>
      <c r="D30" s="146" t="s">
        <v>966</v>
      </c>
      <c r="E30" s="146" t="s">
        <v>882</v>
      </c>
      <c r="F30" s="305" t="s">
        <v>741</v>
      </c>
    </row>
    <row r="31" spans="1:29" ht="20.100000000000001" customHeight="1">
      <c r="B31" s="6"/>
      <c r="C31" s="16" t="s">
        <v>1796</v>
      </c>
      <c r="D31" s="16" t="s">
        <v>967</v>
      </c>
      <c r="E31" s="16" t="s">
        <v>742</v>
      </c>
      <c r="F31" s="306" t="s">
        <v>742</v>
      </c>
    </row>
    <row r="32" spans="1:29" ht="20.100000000000001" customHeight="1">
      <c r="B32" s="6"/>
      <c r="C32" s="16" t="s">
        <v>976</v>
      </c>
      <c r="D32" s="16" t="s">
        <v>968</v>
      </c>
      <c r="E32" s="16" t="s">
        <v>743</v>
      </c>
      <c r="F32" s="306" t="s">
        <v>743</v>
      </c>
    </row>
    <row r="33" spans="2:6" ht="20.100000000000001" customHeight="1">
      <c r="B33" s="6"/>
      <c r="C33" s="16" t="s">
        <v>1797</v>
      </c>
      <c r="D33" s="16" t="s">
        <v>969</v>
      </c>
      <c r="E33" s="16" t="s">
        <v>744</v>
      </c>
      <c r="F33" s="306" t="s">
        <v>744</v>
      </c>
    </row>
    <row r="34" spans="2:6" ht="20.100000000000001" customHeight="1">
      <c r="B34" s="6"/>
      <c r="C34" s="16" t="s">
        <v>1798</v>
      </c>
      <c r="D34" s="16" t="s">
        <v>970</v>
      </c>
      <c r="E34" s="16" t="s">
        <v>745</v>
      </c>
      <c r="F34" s="306" t="s">
        <v>745</v>
      </c>
    </row>
    <row r="35" spans="2:6" ht="20.100000000000001" customHeight="1" thickBot="1">
      <c r="B35" s="19"/>
      <c r="C35" s="16" t="s">
        <v>979</v>
      </c>
      <c r="D35" s="16" t="s">
        <v>971</v>
      </c>
      <c r="E35" s="16" t="s">
        <v>746</v>
      </c>
      <c r="F35" s="315" t="s">
        <v>746</v>
      </c>
    </row>
    <row r="36" spans="2:6" ht="20.100000000000001" customHeight="1" thickTop="1">
      <c r="B36" s="91" t="s">
        <v>112</v>
      </c>
      <c r="C36" s="313" t="s">
        <v>1799</v>
      </c>
      <c r="D36" s="313" t="s">
        <v>972</v>
      </c>
      <c r="E36" s="313" t="s">
        <v>973</v>
      </c>
      <c r="F36" s="314" t="s">
        <v>974</v>
      </c>
    </row>
    <row r="37" spans="2:6" ht="20.100000000000001" customHeight="1">
      <c r="B37" s="27"/>
      <c r="C37" s="233" t="s">
        <v>1800</v>
      </c>
      <c r="D37" s="233" t="s">
        <v>975</v>
      </c>
      <c r="E37" s="233" t="s">
        <v>741</v>
      </c>
      <c r="F37" s="307" t="s">
        <v>747</v>
      </c>
    </row>
    <row r="38" spans="2:6" ht="20.100000000000001" customHeight="1">
      <c r="B38" s="6"/>
      <c r="C38" s="53" t="s">
        <v>1801</v>
      </c>
      <c r="D38" s="53" t="s">
        <v>976</v>
      </c>
      <c r="E38" s="53" t="s">
        <v>877</v>
      </c>
      <c r="F38" s="308" t="s">
        <v>748</v>
      </c>
    </row>
    <row r="39" spans="2:6" ht="20.100000000000001" customHeight="1">
      <c r="B39" s="6"/>
      <c r="C39" s="53" t="s">
        <v>1802</v>
      </c>
      <c r="D39" s="53" t="s">
        <v>977</v>
      </c>
      <c r="E39" s="53" t="s">
        <v>878</v>
      </c>
      <c r="F39" s="308" t="s">
        <v>749</v>
      </c>
    </row>
    <row r="40" spans="2:6" ht="20.100000000000001" customHeight="1">
      <c r="B40" s="6"/>
      <c r="C40" s="53" t="s">
        <v>1803</v>
      </c>
      <c r="D40" s="53" t="s">
        <v>978</v>
      </c>
      <c r="E40" s="53" t="s">
        <v>879</v>
      </c>
      <c r="F40" s="308" t="s">
        <v>750</v>
      </c>
    </row>
    <row r="41" spans="2:6" ht="20.100000000000001" customHeight="1">
      <c r="B41" s="6"/>
      <c r="C41" s="53" t="s">
        <v>1804</v>
      </c>
      <c r="D41" s="53" t="s">
        <v>979</v>
      </c>
      <c r="E41" s="53" t="s">
        <v>880</v>
      </c>
      <c r="F41" s="308" t="s">
        <v>751</v>
      </c>
    </row>
    <row r="42" spans="2:6" ht="20.100000000000001" customHeight="1" thickBot="1">
      <c r="B42" s="19"/>
      <c r="C42" s="58" t="s">
        <v>1805</v>
      </c>
      <c r="D42" s="58" t="s">
        <v>980</v>
      </c>
      <c r="E42" s="58" t="s">
        <v>881</v>
      </c>
      <c r="F42" s="309" t="s">
        <v>752</v>
      </c>
    </row>
    <row r="43" spans="2:6" ht="20.100000000000001" customHeight="1" thickTop="1">
      <c r="B43" s="6" t="s">
        <v>176</v>
      </c>
      <c r="C43" s="300" t="s">
        <v>1806</v>
      </c>
      <c r="D43" s="300" t="s">
        <v>981</v>
      </c>
      <c r="E43" s="300" t="s">
        <v>974</v>
      </c>
      <c r="F43" s="310" t="s">
        <v>982</v>
      </c>
    </row>
    <row r="44" spans="2:6" ht="20.100000000000001" customHeight="1">
      <c r="B44" s="36"/>
      <c r="C44" s="233" t="s">
        <v>1807</v>
      </c>
      <c r="D44" s="233" t="s">
        <v>983</v>
      </c>
      <c r="E44" s="233" t="s">
        <v>747</v>
      </c>
      <c r="F44" s="307" t="s">
        <v>753</v>
      </c>
    </row>
    <row r="45" spans="2:6" ht="20.100000000000001" customHeight="1">
      <c r="B45" s="6"/>
      <c r="C45" s="53" t="s">
        <v>968</v>
      </c>
      <c r="D45" s="53" t="s">
        <v>984</v>
      </c>
      <c r="E45" s="53" t="s">
        <v>876</v>
      </c>
      <c r="F45" s="308" t="s">
        <v>754</v>
      </c>
    </row>
    <row r="46" spans="2:6" ht="20.100000000000001" customHeight="1">
      <c r="B46" s="6"/>
      <c r="C46" s="53" t="s">
        <v>1808</v>
      </c>
      <c r="D46" s="53" t="s">
        <v>985</v>
      </c>
      <c r="E46" s="53" t="s">
        <v>749</v>
      </c>
      <c r="F46" s="308" t="s">
        <v>755</v>
      </c>
    </row>
    <row r="47" spans="2:6" ht="20.100000000000001" customHeight="1">
      <c r="B47" s="6"/>
      <c r="C47" s="53" t="s">
        <v>1809</v>
      </c>
      <c r="D47" s="53" t="s">
        <v>986</v>
      </c>
      <c r="E47" s="53" t="s">
        <v>750</v>
      </c>
      <c r="F47" s="308" t="s">
        <v>756</v>
      </c>
    </row>
    <row r="48" spans="2:6" ht="20.100000000000001" customHeight="1">
      <c r="B48" s="6"/>
      <c r="C48" s="53" t="s">
        <v>1810</v>
      </c>
      <c r="D48" s="53" t="s">
        <v>987</v>
      </c>
      <c r="E48" s="53" t="s">
        <v>751</v>
      </c>
      <c r="F48" s="308" t="s">
        <v>757</v>
      </c>
    </row>
    <row r="49" spans="2:6" ht="20.100000000000001" customHeight="1" thickBot="1">
      <c r="B49" s="42"/>
      <c r="C49" s="429" t="s">
        <v>1811</v>
      </c>
      <c r="D49" s="53" t="s">
        <v>988</v>
      </c>
      <c r="E49" s="53" t="s">
        <v>752</v>
      </c>
      <c r="F49" s="311" t="s">
        <v>758</v>
      </c>
    </row>
    <row r="50" spans="2:6" ht="20.100000000000001" customHeight="1">
      <c r="D50" s="299"/>
      <c r="E50" s="299"/>
    </row>
  </sheetData>
  <sheetProtection selectLockedCells="1" selectUnlockedCells="1"/>
  <mergeCells count="1">
    <mergeCell ref="B1:P1"/>
  </mergeCells>
  <phoneticPr fontId="23"/>
  <pageMargins left="0" right="0" top="0.98" bottom="0.28000000000000003" header="0.51" footer="0.51"/>
  <pageSetup paperSize="9" scale="66" orientation="landscape" useFirstPageNumber="1" horizontalDpi="300" verticalDpi="300"/>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505"/>
  <sheetViews>
    <sheetView topLeftCell="A110" zoomScaleSheetLayoutView="100" workbookViewId="0">
      <selection activeCell="V114" sqref="V114"/>
    </sheetView>
  </sheetViews>
  <sheetFormatPr defaultColWidth="16.125" defaultRowHeight="13.5" customHeight="1"/>
  <cols>
    <col min="1" max="1" width="10.75" style="162" customWidth="1"/>
    <col min="2" max="2" width="7.75" style="147" customWidth="1"/>
    <col min="3" max="3" width="10.5" style="147" customWidth="1"/>
    <col min="4" max="4" width="14.625" style="147" customWidth="1"/>
    <col min="5" max="5" width="7.75" style="147" hidden="1" customWidth="1"/>
    <col min="6" max="6" width="10.5" style="147" hidden="1" customWidth="1"/>
    <col min="7" max="7" width="16.125" style="147" hidden="1" customWidth="1"/>
    <col min="8" max="8" width="19.375" style="147" hidden="1" customWidth="1"/>
    <col min="9" max="9" width="7.75" style="147" hidden="1" customWidth="1"/>
    <col min="10" max="11" width="7.75" style="151" hidden="1" customWidth="1"/>
    <col min="12" max="12" width="7.75" style="147" hidden="1" customWidth="1"/>
    <col min="13" max="13" width="10.75" style="147" hidden="1" customWidth="1"/>
    <col min="14" max="15" width="7.75" style="147" hidden="1" customWidth="1"/>
    <col min="16" max="17" width="7.75" style="147" customWidth="1"/>
    <col min="18" max="20" width="4.875" style="95" customWidth="1"/>
    <col min="21" max="256" width="16.125" style="95"/>
    <col min="257" max="258" width="10.75" style="95" customWidth="1"/>
    <col min="259" max="272" width="0" style="95" hidden="1" customWidth="1"/>
    <col min="273" max="273" width="5.125" style="95" customWidth="1"/>
    <col min="274" max="275" width="4.75" style="95" customWidth="1"/>
    <col min="276" max="512" width="16.125" style="95"/>
    <col min="513" max="514" width="10.75" style="95" customWidth="1"/>
    <col min="515" max="528" width="0" style="95" hidden="1" customWidth="1"/>
    <col min="529" max="529" width="5.125" style="95" customWidth="1"/>
    <col min="530" max="531" width="4.75" style="95" customWidth="1"/>
    <col min="532" max="768" width="16.125" style="95"/>
    <col min="769" max="770" width="10.75" style="95" customWidth="1"/>
    <col min="771" max="784" width="0" style="95" hidden="1" customWidth="1"/>
    <col min="785" max="785" width="5.125" style="95" customWidth="1"/>
    <col min="786" max="787" width="4.75" style="95" customWidth="1"/>
    <col min="788" max="1024" width="16.125" style="95"/>
    <col min="1025" max="1026" width="10.75" style="95" customWidth="1"/>
    <col min="1027" max="1040" width="0" style="95" hidden="1" customWidth="1"/>
    <col min="1041" max="1041" width="5.125" style="95" customWidth="1"/>
    <col min="1042" max="1043" width="4.75" style="95" customWidth="1"/>
    <col min="1044" max="1280" width="16.125" style="95"/>
    <col min="1281" max="1282" width="10.75" style="95" customWidth="1"/>
    <col min="1283" max="1296" width="0" style="95" hidden="1" customWidth="1"/>
    <col min="1297" max="1297" width="5.125" style="95" customWidth="1"/>
    <col min="1298" max="1299" width="4.75" style="95" customWidth="1"/>
    <col min="1300" max="1536" width="16.125" style="95"/>
    <col min="1537" max="1538" width="10.75" style="95" customWidth="1"/>
    <col min="1539" max="1552" width="0" style="95" hidden="1" customWidth="1"/>
    <col min="1553" max="1553" width="5.125" style="95" customWidth="1"/>
    <col min="1554" max="1555" width="4.75" style="95" customWidth="1"/>
    <col min="1556" max="1792" width="16.125" style="95"/>
    <col min="1793" max="1794" width="10.75" style="95" customWidth="1"/>
    <col min="1795" max="1808" width="0" style="95" hidden="1" customWidth="1"/>
    <col min="1809" max="1809" width="5.125" style="95" customWidth="1"/>
    <col min="1810" max="1811" width="4.75" style="95" customWidth="1"/>
    <col min="1812" max="2048" width="16.125" style="95"/>
    <col min="2049" max="2050" width="10.75" style="95" customWidth="1"/>
    <col min="2051" max="2064" width="0" style="95" hidden="1" customWidth="1"/>
    <col min="2065" max="2065" width="5.125" style="95" customWidth="1"/>
    <col min="2066" max="2067" width="4.75" style="95" customWidth="1"/>
    <col min="2068" max="2304" width="16.125" style="95"/>
    <col min="2305" max="2306" width="10.75" style="95" customWidth="1"/>
    <col min="2307" max="2320" width="0" style="95" hidden="1" customWidth="1"/>
    <col min="2321" max="2321" width="5.125" style="95" customWidth="1"/>
    <col min="2322" max="2323" width="4.75" style="95" customWidth="1"/>
    <col min="2324" max="2560" width="16.125" style="95"/>
    <col min="2561" max="2562" width="10.75" style="95" customWidth="1"/>
    <col min="2563" max="2576" width="0" style="95" hidden="1" customWidth="1"/>
    <col min="2577" max="2577" width="5.125" style="95" customWidth="1"/>
    <col min="2578" max="2579" width="4.75" style="95" customWidth="1"/>
    <col min="2580" max="2816" width="16.125" style="95"/>
    <col min="2817" max="2818" width="10.75" style="95" customWidth="1"/>
    <col min="2819" max="2832" width="0" style="95" hidden="1" customWidth="1"/>
    <col min="2833" max="2833" width="5.125" style="95" customWidth="1"/>
    <col min="2834" max="2835" width="4.75" style="95" customWidth="1"/>
    <col min="2836" max="3072" width="16.125" style="95"/>
    <col min="3073" max="3074" width="10.75" style="95" customWidth="1"/>
    <col min="3075" max="3088" width="0" style="95" hidden="1" customWidth="1"/>
    <col min="3089" max="3089" width="5.125" style="95" customWidth="1"/>
    <col min="3090" max="3091" width="4.75" style="95" customWidth="1"/>
    <col min="3092" max="3328" width="16.125" style="95"/>
    <col min="3329" max="3330" width="10.75" style="95" customWidth="1"/>
    <col min="3331" max="3344" width="0" style="95" hidden="1" customWidth="1"/>
    <col min="3345" max="3345" width="5.125" style="95" customWidth="1"/>
    <col min="3346" max="3347" width="4.75" style="95" customWidth="1"/>
    <col min="3348" max="3584" width="16.125" style="95"/>
    <col min="3585" max="3586" width="10.75" style="95" customWidth="1"/>
    <col min="3587" max="3600" width="0" style="95" hidden="1" customWidth="1"/>
    <col min="3601" max="3601" width="5.125" style="95" customWidth="1"/>
    <col min="3602" max="3603" width="4.75" style="95" customWidth="1"/>
    <col min="3604" max="3840" width="16.125" style="95"/>
    <col min="3841" max="3842" width="10.75" style="95" customWidth="1"/>
    <col min="3843" max="3856" width="0" style="95" hidden="1" customWidth="1"/>
    <col min="3857" max="3857" width="5.125" style="95" customWidth="1"/>
    <col min="3858" max="3859" width="4.75" style="95" customWidth="1"/>
    <col min="3860" max="4096" width="16.125" style="95"/>
    <col min="4097" max="4098" width="10.75" style="95" customWidth="1"/>
    <col min="4099" max="4112" width="0" style="95" hidden="1" customWidth="1"/>
    <col min="4113" max="4113" width="5.125" style="95" customWidth="1"/>
    <col min="4114" max="4115" width="4.75" style="95" customWidth="1"/>
    <col min="4116" max="4352" width="16.125" style="95"/>
    <col min="4353" max="4354" width="10.75" style="95" customWidth="1"/>
    <col min="4355" max="4368" width="0" style="95" hidden="1" customWidth="1"/>
    <col min="4369" max="4369" width="5.125" style="95" customWidth="1"/>
    <col min="4370" max="4371" width="4.75" style="95" customWidth="1"/>
    <col min="4372" max="4608" width="16.125" style="95"/>
    <col min="4609" max="4610" width="10.75" style="95" customWidth="1"/>
    <col min="4611" max="4624" width="0" style="95" hidden="1" customWidth="1"/>
    <col min="4625" max="4625" width="5.125" style="95" customWidth="1"/>
    <col min="4626" max="4627" width="4.75" style="95" customWidth="1"/>
    <col min="4628" max="4864" width="16.125" style="95"/>
    <col min="4865" max="4866" width="10.75" style="95" customWidth="1"/>
    <col min="4867" max="4880" width="0" style="95" hidden="1" customWidth="1"/>
    <col min="4881" max="4881" width="5.125" style="95" customWidth="1"/>
    <col min="4882" max="4883" width="4.75" style="95" customWidth="1"/>
    <col min="4884" max="5120" width="16.125" style="95"/>
    <col min="5121" max="5122" width="10.75" style="95" customWidth="1"/>
    <col min="5123" max="5136" width="0" style="95" hidden="1" customWidth="1"/>
    <col min="5137" max="5137" width="5.125" style="95" customWidth="1"/>
    <col min="5138" max="5139" width="4.75" style="95" customWidth="1"/>
    <col min="5140" max="5376" width="16.125" style="95"/>
    <col min="5377" max="5378" width="10.75" style="95" customWidth="1"/>
    <col min="5379" max="5392" width="0" style="95" hidden="1" customWidth="1"/>
    <col min="5393" max="5393" width="5.125" style="95" customWidth="1"/>
    <col min="5394" max="5395" width="4.75" style="95" customWidth="1"/>
    <col min="5396" max="5632" width="16.125" style="95"/>
    <col min="5633" max="5634" width="10.75" style="95" customWidth="1"/>
    <col min="5635" max="5648" width="0" style="95" hidden="1" customWidth="1"/>
    <col min="5649" max="5649" width="5.125" style="95" customWidth="1"/>
    <col min="5650" max="5651" width="4.75" style="95" customWidth="1"/>
    <col min="5652" max="5888" width="16.125" style="95"/>
    <col min="5889" max="5890" width="10.75" style="95" customWidth="1"/>
    <col min="5891" max="5904" width="0" style="95" hidden="1" customWidth="1"/>
    <col min="5905" max="5905" width="5.125" style="95" customWidth="1"/>
    <col min="5906" max="5907" width="4.75" style="95" customWidth="1"/>
    <col min="5908" max="6144" width="16.125" style="95"/>
    <col min="6145" max="6146" width="10.75" style="95" customWidth="1"/>
    <col min="6147" max="6160" width="0" style="95" hidden="1" customWidth="1"/>
    <col min="6161" max="6161" width="5.125" style="95" customWidth="1"/>
    <col min="6162" max="6163" width="4.75" style="95" customWidth="1"/>
    <col min="6164" max="6400" width="16.125" style="95"/>
    <col min="6401" max="6402" width="10.75" style="95" customWidth="1"/>
    <col min="6403" max="6416" width="0" style="95" hidden="1" customWidth="1"/>
    <col min="6417" max="6417" width="5.125" style="95" customWidth="1"/>
    <col min="6418" max="6419" width="4.75" style="95" customWidth="1"/>
    <col min="6420" max="6656" width="16.125" style="95"/>
    <col min="6657" max="6658" width="10.75" style="95" customWidth="1"/>
    <col min="6659" max="6672" width="0" style="95" hidden="1" customWidth="1"/>
    <col min="6673" max="6673" width="5.125" style="95" customWidth="1"/>
    <col min="6674" max="6675" width="4.75" style="95" customWidth="1"/>
    <col min="6676" max="6912" width="16.125" style="95"/>
    <col min="6913" max="6914" width="10.75" style="95" customWidth="1"/>
    <col min="6915" max="6928" width="0" style="95" hidden="1" customWidth="1"/>
    <col min="6929" max="6929" width="5.125" style="95" customWidth="1"/>
    <col min="6930" max="6931" width="4.75" style="95" customWidth="1"/>
    <col min="6932" max="7168" width="16.125" style="95"/>
    <col min="7169" max="7170" width="10.75" style="95" customWidth="1"/>
    <col min="7171" max="7184" width="0" style="95" hidden="1" customWidth="1"/>
    <col min="7185" max="7185" width="5.125" style="95" customWidth="1"/>
    <col min="7186" max="7187" width="4.75" style="95" customWidth="1"/>
    <col min="7188" max="7424" width="16.125" style="95"/>
    <col min="7425" max="7426" width="10.75" style="95" customWidth="1"/>
    <col min="7427" max="7440" width="0" style="95" hidden="1" customWidth="1"/>
    <col min="7441" max="7441" width="5.125" style="95" customWidth="1"/>
    <col min="7442" max="7443" width="4.75" style="95" customWidth="1"/>
    <col min="7444" max="7680" width="16.125" style="95"/>
    <col min="7681" max="7682" width="10.75" style="95" customWidth="1"/>
    <col min="7683" max="7696" width="0" style="95" hidden="1" customWidth="1"/>
    <col min="7697" max="7697" width="5.125" style="95" customWidth="1"/>
    <col min="7698" max="7699" width="4.75" style="95" customWidth="1"/>
    <col min="7700" max="7936" width="16.125" style="95"/>
    <col min="7937" max="7938" width="10.75" style="95" customWidth="1"/>
    <col min="7939" max="7952" width="0" style="95" hidden="1" customWidth="1"/>
    <col min="7953" max="7953" width="5.125" style="95" customWidth="1"/>
    <col min="7954" max="7955" width="4.75" style="95" customWidth="1"/>
    <col min="7956" max="8192" width="16.125" style="95"/>
    <col min="8193" max="8194" width="10.75" style="95" customWidth="1"/>
    <col min="8195" max="8208" width="0" style="95" hidden="1" customWidth="1"/>
    <col min="8209" max="8209" width="5.125" style="95" customWidth="1"/>
    <col min="8210" max="8211" width="4.75" style="95" customWidth="1"/>
    <col min="8212" max="8448" width="16.125" style="95"/>
    <col min="8449" max="8450" width="10.75" style="95" customWidth="1"/>
    <col min="8451" max="8464" width="0" style="95" hidden="1" customWidth="1"/>
    <col min="8465" max="8465" width="5.125" style="95" customWidth="1"/>
    <col min="8466" max="8467" width="4.75" style="95" customWidth="1"/>
    <col min="8468" max="8704" width="16.125" style="95"/>
    <col min="8705" max="8706" width="10.75" style="95" customWidth="1"/>
    <col min="8707" max="8720" width="0" style="95" hidden="1" customWidth="1"/>
    <col min="8721" max="8721" width="5.125" style="95" customWidth="1"/>
    <col min="8722" max="8723" width="4.75" style="95" customWidth="1"/>
    <col min="8724" max="8960" width="16.125" style="95"/>
    <col min="8961" max="8962" width="10.75" style="95" customWidth="1"/>
    <col min="8963" max="8976" width="0" style="95" hidden="1" customWidth="1"/>
    <col min="8977" max="8977" width="5.125" style="95" customWidth="1"/>
    <col min="8978" max="8979" width="4.75" style="95" customWidth="1"/>
    <col min="8980" max="9216" width="16.125" style="95"/>
    <col min="9217" max="9218" width="10.75" style="95" customWidth="1"/>
    <col min="9219" max="9232" width="0" style="95" hidden="1" customWidth="1"/>
    <col min="9233" max="9233" width="5.125" style="95" customWidth="1"/>
    <col min="9234" max="9235" width="4.75" style="95" customWidth="1"/>
    <col min="9236" max="9472" width="16.125" style="95"/>
    <col min="9473" max="9474" width="10.75" style="95" customWidth="1"/>
    <col min="9475" max="9488" width="0" style="95" hidden="1" customWidth="1"/>
    <col min="9489" max="9489" width="5.125" style="95" customWidth="1"/>
    <col min="9490" max="9491" width="4.75" style="95" customWidth="1"/>
    <col min="9492" max="9728" width="16.125" style="95"/>
    <col min="9729" max="9730" width="10.75" style="95" customWidth="1"/>
    <col min="9731" max="9744" width="0" style="95" hidden="1" customWidth="1"/>
    <col min="9745" max="9745" width="5.125" style="95" customWidth="1"/>
    <col min="9746" max="9747" width="4.75" style="95" customWidth="1"/>
    <col min="9748" max="9984" width="16.125" style="95"/>
    <col min="9985" max="9986" width="10.75" style="95" customWidth="1"/>
    <col min="9987" max="10000" width="0" style="95" hidden="1" customWidth="1"/>
    <col min="10001" max="10001" width="5.125" style="95" customWidth="1"/>
    <col min="10002" max="10003" width="4.75" style="95" customWidth="1"/>
    <col min="10004" max="10240" width="16.125" style="95"/>
    <col min="10241" max="10242" width="10.75" style="95" customWidth="1"/>
    <col min="10243" max="10256" width="0" style="95" hidden="1" customWidth="1"/>
    <col min="10257" max="10257" width="5.125" style="95" customWidth="1"/>
    <col min="10258" max="10259" width="4.75" style="95" customWidth="1"/>
    <col min="10260" max="10496" width="16.125" style="95"/>
    <col min="10497" max="10498" width="10.75" style="95" customWidth="1"/>
    <col min="10499" max="10512" width="0" style="95" hidden="1" customWidth="1"/>
    <col min="10513" max="10513" width="5.125" style="95" customWidth="1"/>
    <col min="10514" max="10515" width="4.75" style="95" customWidth="1"/>
    <col min="10516" max="10752" width="16.125" style="95"/>
    <col min="10753" max="10754" width="10.75" style="95" customWidth="1"/>
    <col min="10755" max="10768" width="0" style="95" hidden="1" customWidth="1"/>
    <col min="10769" max="10769" width="5.125" style="95" customWidth="1"/>
    <col min="10770" max="10771" width="4.75" style="95" customWidth="1"/>
    <col min="10772" max="11008" width="16.125" style="95"/>
    <col min="11009" max="11010" width="10.75" style="95" customWidth="1"/>
    <col min="11011" max="11024" width="0" style="95" hidden="1" customWidth="1"/>
    <col min="11025" max="11025" width="5.125" style="95" customWidth="1"/>
    <col min="11026" max="11027" width="4.75" style="95" customWidth="1"/>
    <col min="11028" max="11264" width="16.125" style="95"/>
    <col min="11265" max="11266" width="10.75" style="95" customWidth="1"/>
    <col min="11267" max="11280" width="0" style="95" hidden="1" customWidth="1"/>
    <col min="11281" max="11281" width="5.125" style="95" customWidth="1"/>
    <col min="11282" max="11283" width="4.75" style="95" customWidth="1"/>
    <col min="11284" max="11520" width="16.125" style="95"/>
    <col min="11521" max="11522" width="10.75" style="95" customWidth="1"/>
    <col min="11523" max="11536" width="0" style="95" hidden="1" customWidth="1"/>
    <col min="11537" max="11537" width="5.125" style="95" customWidth="1"/>
    <col min="11538" max="11539" width="4.75" style="95" customWidth="1"/>
    <col min="11540" max="11776" width="16.125" style="95"/>
    <col min="11777" max="11778" width="10.75" style="95" customWidth="1"/>
    <col min="11779" max="11792" width="0" style="95" hidden="1" customWidth="1"/>
    <col min="11793" max="11793" width="5.125" style="95" customWidth="1"/>
    <col min="11794" max="11795" width="4.75" style="95" customWidth="1"/>
    <col min="11796" max="12032" width="16.125" style="95"/>
    <col min="12033" max="12034" width="10.75" style="95" customWidth="1"/>
    <col min="12035" max="12048" width="0" style="95" hidden="1" customWidth="1"/>
    <col min="12049" max="12049" width="5.125" style="95" customWidth="1"/>
    <col min="12050" max="12051" width="4.75" style="95" customWidth="1"/>
    <col min="12052" max="12288" width="16.125" style="95"/>
    <col min="12289" max="12290" width="10.75" style="95" customWidth="1"/>
    <col min="12291" max="12304" width="0" style="95" hidden="1" customWidth="1"/>
    <col min="12305" max="12305" width="5.125" style="95" customWidth="1"/>
    <col min="12306" max="12307" width="4.75" style="95" customWidth="1"/>
    <col min="12308" max="12544" width="16.125" style="95"/>
    <col min="12545" max="12546" width="10.75" style="95" customWidth="1"/>
    <col min="12547" max="12560" width="0" style="95" hidden="1" customWidth="1"/>
    <col min="12561" max="12561" width="5.125" style="95" customWidth="1"/>
    <col min="12562" max="12563" width="4.75" style="95" customWidth="1"/>
    <col min="12564" max="12800" width="16.125" style="95"/>
    <col min="12801" max="12802" width="10.75" style="95" customWidth="1"/>
    <col min="12803" max="12816" width="0" style="95" hidden="1" customWidth="1"/>
    <col min="12817" max="12817" width="5.125" style="95" customWidth="1"/>
    <col min="12818" max="12819" width="4.75" style="95" customWidth="1"/>
    <col min="12820" max="13056" width="16.125" style="95"/>
    <col min="13057" max="13058" width="10.75" style="95" customWidth="1"/>
    <col min="13059" max="13072" width="0" style="95" hidden="1" customWidth="1"/>
    <col min="13073" max="13073" width="5.125" style="95" customWidth="1"/>
    <col min="13074" max="13075" width="4.75" style="95" customWidth="1"/>
    <col min="13076" max="13312" width="16.125" style="95"/>
    <col min="13313" max="13314" width="10.75" style="95" customWidth="1"/>
    <col min="13315" max="13328" width="0" style="95" hidden="1" customWidth="1"/>
    <col min="13329" max="13329" width="5.125" style="95" customWidth="1"/>
    <col min="13330" max="13331" width="4.75" style="95" customWidth="1"/>
    <col min="13332" max="13568" width="16.125" style="95"/>
    <col min="13569" max="13570" width="10.75" style="95" customWidth="1"/>
    <col min="13571" max="13584" width="0" style="95" hidden="1" customWidth="1"/>
    <col min="13585" max="13585" width="5.125" style="95" customWidth="1"/>
    <col min="13586" max="13587" width="4.75" style="95" customWidth="1"/>
    <col min="13588" max="13824" width="16.125" style="95"/>
    <col min="13825" max="13826" width="10.75" style="95" customWidth="1"/>
    <col min="13827" max="13840" width="0" style="95" hidden="1" customWidth="1"/>
    <col min="13841" max="13841" width="5.125" style="95" customWidth="1"/>
    <col min="13842" max="13843" width="4.75" style="95" customWidth="1"/>
    <col min="13844" max="14080" width="16.125" style="95"/>
    <col min="14081" max="14082" width="10.75" style="95" customWidth="1"/>
    <col min="14083" max="14096" width="0" style="95" hidden="1" customWidth="1"/>
    <col min="14097" max="14097" width="5.125" style="95" customWidth="1"/>
    <col min="14098" max="14099" width="4.75" style="95" customWidth="1"/>
    <col min="14100" max="14336" width="16.125" style="95"/>
    <col min="14337" max="14338" width="10.75" style="95" customWidth="1"/>
    <col min="14339" max="14352" width="0" style="95" hidden="1" customWidth="1"/>
    <col min="14353" max="14353" width="5.125" style="95" customWidth="1"/>
    <col min="14354" max="14355" width="4.75" style="95" customWidth="1"/>
    <col min="14356" max="14592" width="16.125" style="95"/>
    <col min="14593" max="14594" width="10.75" style="95" customWidth="1"/>
    <col min="14595" max="14608" width="0" style="95" hidden="1" customWidth="1"/>
    <col min="14609" max="14609" width="5.125" style="95" customWidth="1"/>
    <col min="14610" max="14611" width="4.75" style="95" customWidth="1"/>
    <col min="14612" max="14848" width="16.125" style="95"/>
    <col min="14849" max="14850" width="10.75" style="95" customWidth="1"/>
    <col min="14851" max="14864" width="0" style="95" hidden="1" customWidth="1"/>
    <col min="14865" max="14865" width="5.125" style="95" customWidth="1"/>
    <col min="14866" max="14867" width="4.75" style="95" customWidth="1"/>
    <col min="14868" max="15104" width="16.125" style="95"/>
    <col min="15105" max="15106" width="10.75" style="95" customWidth="1"/>
    <col min="15107" max="15120" width="0" style="95" hidden="1" customWidth="1"/>
    <col min="15121" max="15121" width="5.125" style="95" customWidth="1"/>
    <col min="15122" max="15123" width="4.75" style="95" customWidth="1"/>
    <col min="15124" max="15360" width="16.125" style="95"/>
    <col min="15361" max="15362" width="10.75" style="95" customWidth="1"/>
    <col min="15363" max="15376" width="0" style="95" hidden="1" customWidth="1"/>
    <col min="15377" max="15377" width="5.125" style="95" customWidth="1"/>
    <col min="15378" max="15379" width="4.75" style="95" customWidth="1"/>
    <col min="15380" max="15616" width="16.125" style="95"/>
    <col min="15617" max="15618" width="10.75" style="95" customWidth="1"/>
    <col min="15619" max="15632" width="0" style="95" hidden="1" customWidth="1"/>
    <col min="15633" max="15633" width="5.125" style="95" customWidth="1"/>
    <col min="15634" max="15635" width="4.75" style="95" customWidth="1"/>
    <col min="15636" max="15872" width="16.125" style="95"/>
    <col min="15873" max="15874" width="10.75" style="95" customWidth="1"/>
    <col min="15875" max="15888" width="0" style="95" hidden="1" customWidth="1"/>
    <col min="15889" max="15889" width="5.125" style="95" customWidth="1"/>
    <col min="15890" max="15891" width="4.75" style="95" customWidth="1"/>
    <col min="15892" max="16128" width="16.125" style="95"/>
    <col min="16129" max="16130" width="10.75" style="95" customWidth="1"/>
    <col min="16131" max="16144" width="0" style="95" hidden="1" customWidth="1"/>
    <col min="16145" max="16145" width="5.125" style="95" customWidth="1"/>
    <col min="16146" max="16147" width="4.75" style="95" customWidth="1"/>
    <col min="16148" max="16384" width="16.125" style="95"/>
  </cols>
  <sheetData>
    <row r="1" spans="1:17">
      <c r="A1" s="119"/>
      <c r="B1" s="646" t="s">
        <v>989</v>
      </c>
      <c r="C1" s="646"/>
      <c r="D1" s="652" t="s">
        <v>990</v>
      </c>
      <c r="E1" s="652"/>
      <c r="F1" s="652"/>
      <c r="G1" s="652"/>
      <c r="H1" s="95" t="s">
        <v>227</v>
      </c>
      <c r="I1" s="638" t="s">
        <v>228</v>
      </c>
      <c r="J1" s="638"/>
      <c r="K1" s="638"/>
      <c r="L1" s="97"/>
      <c r="M1" s="95"/>
      <c r="N1" s="95"/>
      <c r="O1" s="95"/>
      <c r="P1" s="95"/>
      <c r="Q1" s="95"/>
    </row>
    <row r="2" spans="1:17">
      <c r="A2" s="119"/>
      <c r="B2" s="646"/>
      <c r="C2" s="646"/>
      <c r="D2" s="652"/>
      <c r="E2" s="652"/>
      <c r="F2" s="652"/>
      <c r="G2" s="652"/>
      <c r="H2" s="98">
        <f>COUNTIF(M5:M36,"東近江市")</f>
        <v>1</v>
      </c>
      <c r="I2" s="639"/>
      <c r="J2" s="639"/>
      <c r="K2" s="639"/>
      <c r="L2" s="97"/>
      <c r="M2" s="95"/>
      <c r="N2" s="95"/>
      <c r="O2" s="95"/>
      <c r="P2" s="95"/>
      <c r="Q2" s="95"/>
    </row>
    <row r="3" spans="1:17">
      <c r="A3" s="119"/>
      <c r="B3" s="99" t="s">
        <v>388</v>
      </c>
      <c r="C3" s="99"/>
      <c r="D3" s="364" t="s">
        <v>229</v>
      </c>
      <c r="E3" s="95"/>
      <c r="F3" s="97"/>
      <c r="G3" s="95"/>
      <c r="H3" s="95"/>
      <c r="I3" s="639">
        <f>H2/COUNTA(M5:M36)</f>
        <v>3.125E-2</v>
      </c>
      <c r="J3" s="639"/>
      <c r="K3" s="639"/>
      <c r="L3" s="97"/>
      <c r="M3" s="95"/>
      <c r="N3" s="95"/>
      <c r="O3" s="95"/>
      <c r="P3" s="95"/>
      <c r="Q3" s="95"/>
    </row>
    <row r="4" spans="1:17">
      <c r="A4" s="119"/>
      <c r="B4" s="653" t="s">
        <v>389</v>
      </c>
      <c r="C4" s="653"/>
      <c r="D4" s="95" t="s">
        <v>230</v>
      </c>
      <c r="E4" s="95"/>
      <c r="F4" s="97"/>
      <c r="G4" s="95" t="str">
        <f>B4&amp;C4</f>
        <v>アビックＢＢ</v>
      </c>
      <c r="H4" s="95"/>
      <c r="I4" s="95"/>
      <c r="J4" s="100"/>
      <c r="K4" s="101" t="str">
        <f>IF(J4="","",(2012-J4))</f>
        <v/>
      </c>
      <c r="L4" s="97"/>
      <c r="M4" s="95"/>
      <c r="N4" s="95"/>
      <c r="O4" s="95"/>
      <c r="P4" s="95"/>
      <c r="Q4" s="95"/>
    </row>
    <row r="5" spans="1:17" ht="18" customHeight="1">
      <c r="A5" s="95" t="s">
        <v>991</v>
      </c>
      <c r="B5" s="99" t="s">
        <v>582</v>
      </c>
      <c r="C5" s="99" t="s">
        <v>583</v>
      </c>
      <c r="D5" s="95" t="str">
        <f t="shared" ref="D5:D47" si="0">$B$4</f>
        <v>アビックＢＢ</v>
      </c>
      <c r="E5" s="95"/>
      <c r="F5" s="97" t="str">
        <f>A5</f>
        <v>あ０１</v>
      </c>
      <c r="G5" s="95" t="str">
        <f>B5&amp;C5</f>
        <v>西川昌一</v>
      </c>
      <c r="H5" s="102" t="str">
        <f t="shared" ref="H5:H47" si="1">$B$5</f>
        <v>西川</v>
      </c>
      <c r="I5" s="102" t="s">
        <v>231</v>
      </c>
      <c r="J5" s="103">
        <v>1970</v>
      </c>
      <c r="K5" s="101">
        <f t="shared" ref="K5:K47" si="2">IF(J5="","",(2024-J5))</f>
        <v>54</v>
      </c>
      <c r="L5" s="97" t="str">
        <f t="shared" ref="L5:L47" si="3">IF(G5="","",IF(COUNTIF($G$1:$G$614,G5)&gt;1,"2重登録","OK"))</f>
        <v>OK</v>
      </c>
      <c r="M5" s="99" t="s">
        <v>390</v>
      </c>
      <c r="N5" s="95"/>
      <c r="O5" s="95"/>
      <c r="P5" s="95"/>
      <c r="Q5" s="95"/>
    </row>
    <row r="6" spans="1:17" ht="18" customHeight="1">
      <c r="A6" s="95" t="s">
        <v>992</v>
      </c>
      <c r="B6" s="95" t="s">
        <v>391</v>
      </c>
      <c r="C6" s="95" t="s">
        <v>392</v>
      </c>
      <c r="D6" s="95" t="str">
        <f t="shared" si="0"/>
        <v>アビックＢＢ</v>
      </c>
      <c r="E6" s="95"/>
      <c r="F6" s="95" t="str">
        <f>A6</f>
        <v>あ０２</v>
      </c>
      <c r="G6" s="95" t="str">
        <f>B6&amp;C6</f>
        <v>青木重之</v>
      </c>
      <c r="H6" s="102" t="str">
        <f t="shared" si="1"/>
        <v>西川</v>
      </c>
      <c r="I6" s="102" t="s">
        <v>231</v>
      </c>
      <c r="J6" s="100">
        <v>1971</v>
      </c>
      <c r="K6" s="101">
        <f t="shared" si="2"/>
        <v>53</v>
      </c>
      <c r="L6" s="97" t="str">
        <f t="shared" si="3"/>
        <v>OK</v>
      </c>
      <c r="M6" s="99" t="s">
        <v>393</v>
      </c>
      <c r="N6" s="95"/>
      <c r="O6" s="95"/>
      <c r="P6" s="95"/>
      <c r="Q6" s="95"/>
    </row>
    <row r="7" spans="1:17" ht="18" customHeight="1">
      <c r="A7" s="95" t="s">
        <v>394</v>
      </c>
      <c r="B7" s="99" t="s">
        <v>490</v>
      </c>
      <c r="C7" s="99" t="s">
        <v>491</v>
      </c>
      <c r="D7" s="95" t="str">
        <f t="shared" si="0"/>
        <v>アビックＢＢ</v>
      </c>
      <c r="E7" s="95"/>
      <c r="F7" s="97" t="str">
        <f>A7</f>
        <v>あ０３</v>
      </c>
      <c r="G7" s="95" t="str">
        <f>B7&amp;C7</f>
        <v>安達隆一</v>
      </c>
      <c r="H7" s="102" t="str">
        <f t="shared" si="1"/>
        <v>西川</v>
      </c>
      <c r="I7" s="102" t="s">
        <v>231</v>
      </c>
      <c r="J7" s="103">
        <v>1970</v>
      </c>
      <c r="K7" s="101">
        <f t="shared" si="2"/>
        <v>54</v>
      </c>
      <c r="L7" s="97" t="str">
        <f t="shared" si="3"/>
        <v>OK</v>
      </c>
      <c r="M7" s="99" t="s">
        <v>402</v>
      </c>
      <c r="N7" s="95"/>
      <c r="O7" s="95"/>
      <c r="P7" s="95"/>
      <c r="Q7" s="95"/>
    </row>
    <row r="8" spans="1:17" ht="18" customHeight="1">
      <c r="A8" s="95" t="s">
        <v>396</v>
      </c>
      <c r="B8" s="99" t="s">
        <v>551</v>
      </c>
      <c r="C8" s="99" t="s">
        <v>584</v>
      </c>
      <c r="D8" s="95" t="str">
        <f t="shared" si="0"/>
        <v>アビックＢＢ</v>
      </c>
      <c r="E8" s="95"/>
      <c r="F8" s="97" t="str">
        <f t="shared" ref="F8:F47" si="4">A8</f>
        <v>あ０４</v>
      </c>
      <c r="G8" s="95" t="str">
        <f t="shared" ref="G8:G47" si="5">B8&amp;C8</f>
        <v>上原義弘</v>
      </c>
      <c r="H8" s="102" t="str">
        <f t="shared" si="1"/>
        <v>西川</v>
      </c>
      <c r="I8" s="102" t="s">
        <v>231</v>
      </c>
      <c r="J8" s="103">
        <v>1974</v>
      </c>
      <c r="K8" s="101">
        <f t="shared" si="2"/>
        <v>50</v>
      </c>
      <c r="L8" s="97" t="str">
        <f t="shared" si="3"/>
        <v>OK</v>
      </c>
      <c r="M8" s="99" t="s">
        <v>390</v>
      </c>
      <c r="N8" s="95"/>
      <c r="O8" s="95"/>
      <c r="P8" s="95"/>
      <c r="Q8" s="95"/>
    </row>
    <row r="9" spans="1:17" ht="18" customHeight="1">
      <c r="A9" s="95" t="s">
        <v>993</v>
      </c>
      <c r="B9" s="99" t="s">
        <v>492</v>
      </c>
      <c r="C9" s="99" t="s">
        <v>493</v>
      </c>
      <c r="D9" s="95" t="str">
        <f t="shared" si="0"/>
        <v>アビックＢＢ</v>
      </c>
      <c r="E9" s="95"/>
      <c r="F9" s="97" t="str">
        <f t="shared" si="4"/>
        <v>あ０５</v>
      </c>
      <c r="G9" s="95" t="str">
        <f t="shared" si="5"/>
        <v>寺村浩一</v>
      </c>
      <c r="H9" s="102" t="str">
        <f t="shared" si="1"/>
        <v>西川</v>
      </c>
      <c r="I9" s="102" t="s">
        <v>231</v>
      </c>
      <c r="J9" s="103">
        <v>1968</v>
      </c>
      <c r="K9" s="101">
        <f t="shared" si="2"/>
        <v>56</v>
      </c>
      <c r="L9" s="97" t="str">
        <f t="shared" si="3"/>
        <v>OK</v>
      </c>
      <c r="M9" s="99" t="s">
        <v>722</v>
      </c>
      <c r="N9" s="95"/>
      <c r="O9" s="95"/>
      <c r="P9" s="95"/>
      <c r="Q9" s="95"/>
    </row>
    <row r="10" spans="1:17" ht="18" customHeight="1">
      <c r="A10" s="95" t="s">
        <v>994</v>
      </c>
      <c r="B10" s="99" t="s">
        <v>400</v>
      </c>
      <c r="C10" s="99" t="s">
        <v>401</v>
      </c>
      <c r="D10" s="95" t="str">
        <f t="shared" si="0"/>
        <v>アビックＢＢ</v>
      </c>
      <c r="E10" s="95"/>
      <c r="F10" s="97" t="str">
        <f t="shared" si="4"/>
        <v>あ０６</v>
      </c>
      <c r="G10" s="95" t="str">
        <f t="shared" si="5"/>
        <v>谷崎真也</v>
      </c>
      <c r="H10" s="102" t="str">
        <f t="shared" si="1"/>
        <v>西川</v>
      </c>
      <c r="I10" s="102" t="s">
        <v>231</v>
      </c>
      <c r="J10" s="103">
        <v>1972</v>
      </c>
      <c r="K10" s="101">
        <f t="shared" si="2"/>
        <v>52</v>
      </c>
      <c r="L10" s="97" t="str">
        <f t="shared" si="3"/>
        <v>OK</v>
      </c>
      <c r="M10" s="99" t="s">
        <v>402</v>
      </c>
      <c r="N10" s="95"/>
      <c r="O10" s="95"/>
      <c r="P10" s="95"/>
      <c r="Q10" s="95"/>
    </row>
    <row r="11" spans="1:17" ht="18" customHeight="1">
      <c r="A11" s="95" t="s">
        <v>995</v>
      </c>
      <c r="B11" s="99" t="s">
        <v>759</v>
      </c>
      <c r="C11" s="95" t="s">
        <v>760</v>
      </c>
      <c r="D11" s="95" t="str">
        <f t="shared" si="0"/>
        <v>アビックＢＢ</v>
      </c>
      <c r="E11" s="95"/>
      <c r="F11" s="97" t="str">
        <f t="shared" si="4"/>
        <v>あ０７</v>
      </c>
      <c r="G11" s="95" t="str">
        <f t="shared" si="5"/>
        <v>廣瀬淳</v>
      </c>
      <c r="H11" s="102" t="str">
        <f t="shared" si="1"/>
        <v>西川</v>
      </c>
      <c r="I11" s="102" t="s">
        <v>231</v>
      </c>
      <c r="J11" s="103">
        <v>1961</v>
      </c>
      <c r="K11" s="101">
        <f t="shared" si="2"/>
        <v>63</v>
      </c>
      <c r="L11" s="97" t="str">
        <f t="shared" si="3"/>
        <v>OK</v>
      </c>
      <c r="M11" s="99" t="s">
        <v>390</v>
      </c>
      <c r="N11" s="95"/>
      <c r="O11" s="95"/>
      <c r="P11" s="95"/>
      <c r="Q11" s="95"/>
    </row>
    <row r="12" spans="1:17" ht="18" customHeight="1">
      <c r="A12" s="95" t="s">
        <v>996</v>
      </c>
      <c r="B12" s="105" t="s">
        <v>403</v>
      </c>
      <c r="C12" s="104" t="s">
        <v>404</v>
      </c>
      <c r="D12" s="95" t="str">
        <f t="shared" si="0"/>
        <v>アビックＢＢ</v>
      </c>
      <c r="E12" s="95"/>
      <c r="F12" s="97" t="str">
        <f t="shared" si="4"/>
        <v>あ０８</v>
      </c>
      <c r="G12" s="95" t="str">
        <f t="shared" si="5"/>
        <v>齋田優子</v>
      </c>
      <c r="H12" s="102" t="str">
        <f t="shared" si="1"/>
        <v>西川</v>
      </c>
      <c r="I12" s="239" t="s">
        <v>405</v>
      </c>
      <c r="J12" s="103">
        <v>1970</v>
      </c>
      <c r="K12" s="101">
        <f t="shared" si="2"/>
        <v>54</v>
      </c>
      <c r="L12" s="97" t="str">
        <f t="shared" si="3"/>
        <v>OK</v>
      </c>
      <c r="M12" s="99" t="s">
        <v>390</v>
      </c>
      <c r="N12" s="95"/>
      <c r="O12" s="95"/>
      <c r="P12" s="95"/>
      <c r="Q12" s="95"/>
    </row>
    <row r="13" spans="1:17" ht="18" customHeight="1">
      <c r="A13" s="95" t="s">
        <v>997</v>
      </c>
      <c r="B13" s="99" t="s">
        <v>406</v>
      </c>
      <c r="C13" s="99" t="s">
        <v>508</v>
      </c>
      <c r="D13" s="95" t="str">
        <f t="shared" si="0"/>
        <v>アビックＢＢ</v>
      </c>
      <c r="E13" s="95"/>
      <c r="F13" s="97" t="str">
        <f t="shared" si="4"/>
        <v>あ０９</v>
      </c>
      <c r="G13" s="95" t="str">
        <f t="shared" si="5"/>
        <v>平居崇</v>
      </c>
      <c r="H13" s="102" t="str">
        <f t="shared" si="1"/>
        <v>西川</v>
      </c>
      <c r="I13" s="102" t="s">
        <v>231</v>
      </c>
      <c r="J13" s="103">
        <v>1972</v>
      </c>
      <c r="K13" s="101">
        <f t="shared" si="2"/>
        <v>52</v>
      </c>
      <c r="L13" s="97" t="str">
        <f t="shared" si="3"/>
        <v>OK</v>
      </c>
      <c r="M13" s="99" t="s">
        <v>407</v>
      </c>
      <c r="N13" s="95"/>
      <c r="O13" s="95"/>
      <c r="P13" s="95"/>
      <c r="Q13" s="95"/>
    </row>
    <row r="14" spans="1:17" ht="18" customHeight="1">
      <c r="A14" s="95" t="s">
        <v>998</v>
      </c>
      <c r="B14" s="99" t="s">
        <v>509</v>
      </c>
      <c r="C14" s="99" t="s">
        <v>510</v>
      </c>
      <c r="D14" s="95" t="str">
        <f t="shared" si="0"/>
        <v>アビックＢＢ</v>
      </c>
      <c r="E14" s="95"/>
      <c r="F14" s="97" t="str">
        <f t="shared" si="4"/>
        <v>あ１０</v>
      </c>
      <c r="G14" s="95" t="str">
        <f t="shared" si="5"/>
        <v>大林弘典</v>
      </c>
      <c r="H14" s="102" t="str">
        <f t="shared" si="1"/>
        <v>西川</v>
      </c>
      <c r="I14" s="102" t="s">
        <v>231</v>
      </c>
      <c r="J14" s="103">
        <v>1989</v>
      </c>
      <c r="K14" s="101">
        <f t="shared" si="2"/>
        <v>35</v>
      </c>
      <c r="L14" s="97" t="str">
        <f t="shared" si="3"/>
        <v>OK</v>
      </c>
      <c r="M14" s="99" t="s">
        <v>415</v>
      </c>
      <c r="N14" s="95"/>
      <c r="O14" s="95"/>
      <c r="P14" s="95"/>
      <c r="Q14" s="95"/>
    </row>
    <row r="15" spans="1:17" ht="18" customHeight="1">
      <c r="A15" s="95" t="s">
        <v>999</v>
      </c>
      <c r="B15" s="95" t="s">
        <v>1000</v>
      </c>
      <c r="C15" s="95" t="s">
        <v>1001</v>
      </c>
      <c r="D15" s="95" t="str">
        <f t="shared" si="0"/>
        <v>アビックＢＢ</v>
      </c>
      <c r="E15"/>
      <c r="F15" s="97" t="str">
        <f t="shared" si="4"/>
        <v>あ１１</v>
      </c>
      <c r="G15" s="95" t="str">
        <f t="shared" si="5"/>
        <v>福嶋亮</v>
      </c>
      <c r="H15" s="102" t="str">
        <f t="shared" si="1"/>
        <v>西川</v>
      </c>
      <c r="I15" s="102" t="s">
        <v>231</v>
      </c>
      <c r="J15" s="240">
        <v>1961</v>
      </c>
      <c r="K15" s="101">
        <f t="shared" si="2"/>
        <v>63</v>
      </c>
      <c r="L15" s="97" t="str">
        <f t="shared" si="3"/>
        <v>OK</v>
      </c>
      <c r="M15" s="99" t="s">
        <v>1002</v>
      </c>
      <c r="N15" s="95"/>
      <c r="O15" s="95"/>
      <c r="P15" s="95"/>
      <c r="Q15" s="95"/>
    </row>
    <row r="16" spans="1:17" ht="18" customHeight="1">
      <c r="A16" s="95" t="s">
        <v>1003</v>
      </c>
      <c r="B16" s="104" t="s">
        <v>408</v>
      </c>
      <c r="C16" s="104" t="s">
        <v>409</v>
      </c>
      <c r="D16" s="95" t="str">
        <f t="shared" si="0"/>
        <v>アビックＢＢ</v>
      </c>
      <c r="E16" s="95"/>
      <c r="F16" s="97" t="str">
        <f t="shared" si="4"/>
        <v>あ１２</v>
      </c>
      <c r="G16" s="95" t="str">
        <f t="shared" si="5"/>
        <v>西山抄千代</v>
      </c>
      <c r="H16" s="102" t="str">
        <f t="shared" si="1"/>
        <v>西川</v>
      </c>
      <c r="I16" s="239" t="s">
        <v>405</v>
      </c>
      <c r="J16" s="103">
        <v>1972</v>
      </c>
      <c r="K16" s="101">
        <f t="shared" si="2"/>
        <v>52</v>
      </c>
      <c r="L16" s="97" t="str">
        <f t="shared" si="3"/>
        <v>OK</v>
      </c>
      <c r="M16" s="99" t="s">
        <v>410</v>
      </c>
      <c r="N16" s="95"/>
      <c r="O16" s="95"/>
      <c r="P16" s="95"/>
      <c r="Q16" s="95"/>
    </row>
    <row r="17" spans="1:17" ht="18" customHeight="1">
      <c r="A17" s="95" t="s">
        <v>1004</v>
      </c>
      <c r="B17" s="104" t="s">
        <v>411</v>
      </c>
      <c r="C17" s="104" t="s">
        <v>412</v>
      </c>
      <c r="D17" s="95" t="str">
        <f t="shared" si="0"/>
        <v>アビックＢＢ</v>
      </c>
      <c r="E17" s="95"/>
      <c r="F17" s="97" t="str">
        <f t="shared" si="4"/>
        <v>あ１３</v>
      </c>
      <c r="G17" s="95" t="str">
        <f t="shared" si="5"/>
        <v>三原啓子</v>
      </c>
      <c r="H17" s="102" t="str">
        <f t="shared" si="1"/>
        <v>西川</v>
      </c>
      <c r="I17" s="239" t="s">
        <v>405</v>
      </c>
      <c r="J17" s="103">
        <v>1964</v>
      </c>
      <c r="K17" s="101">
        <f t="shared" si="2"/>
        <v>60</v>
      </c>
      <c r="L17" s="97" t="str">
        <f t="shared" si="3"/>
        <v>OK</v>
      </c>
      <c r="M17" s="99" t="s">
        <v>390</v>
      </c>
      <c r="N17" s="95"/>
      <c r="O17" s="95"/>
      <c r="P17" s="95"/>
      <c r="Q17" s="95"/>
    </row>
    <row r="18" spans="1:17" ht="18" customHeight="1">
      <c r="A18" s="95" t="s">
        <v>1005</v>
      </c>
      <c r="B18" s="99" t="s">
        <v>413</v>
      </c>
      <c r="C18" s="99" t="s">
        <v>414</v>
      </c>
      <c r="D18" s="95" t="str">
        <f t="shared" si="0"/>
        <v>アビックＢＢ</v>
      </c>
      <c r="E18" s="95"/>
      <c r="F18" s="97" t="str">
        <f t="shared" si="4"/>
        <v>あ１４</v>
      </c>
      <c r="G18" s="95" t="str">
        <f t="shared" si="5"/>
        <v>落合良弘</v>
      </c>
      <c r="H18" s="102" t="str">
        <f t="shared" si="1"/>
        <v>西川</v>
      </c>
      <c r="I18" s="102" t="s">
        <v>231</v>
      </c>
      <c r="J18" s="103">
        <v>1968</v>
      </c>
      <c r="K18" s="101">
        <f t="shared" si="2"/>
        <v>56</v>
      </c>
      <c r="L18" s="97" t="str">
        <f t="shared" si="3"/>
        <v>OK</v>
      </c>
      <c r="M18" s="99" t="s">
        <v>415</v>
      </c>
      <c r="N18" s="95"/>
      <c r="O18" s="95"/>
      <c r="P18" s="95"/>
      <c r="Q18" s="95"/>
    </row>
    <row r="19" spans="1:17" customFormat="1">
      <c r="A19" s="95" t="s">
        <v>1006</v>
      </c>
      <c r="B19" s="99" t="s">
        <v>585</v>
      </c>
      <c r="C19" s="99" t="s">
        <v>586</v>
      </c>
      <c r="D19" s="95" t="str">
        <f t="shared" si="0"/>
        <v>アビックＢＢ</v>
      </c>
      <c r="F19" s="97" t="str">
        <f t="shared" si="4"/>
        <v>あ１５</v>
      </c>
      <c r="G19" s="95" t="str">
        <f t="shared" si="5"/>
        <v>中山泰嘉</v>
      </c>
      <c r="H19" s="102" t="str">
        <f t="shared" si="1"/>
        <v>西川</v>
      </c>
      <c r="I19" s="102" t="s">
        <v>231</v>
      </c>
      <c r="J19" s="103">
        <v>1964</v>
      </c>
      <c r="K19" s="101">
        <f t="shared" si="2"/>
        <v>60</v>
      </c>
      <c r="L19" s="97" t="str">
        <f t="shared" si="3"/>
        <v>OK</v>
      </c>
      <c r="M19" s="99" t="s">
        <v>390</v>
      </c>
    </row>
    <row r="20" spans="1:17" customFormat="1">
      <c r="A20" s="95" t="s">
        <v>416</v>
      </c>
      <c r="B20" s="95" t="s">
        <v>761</v>
      </c>
      <c r="C20" s="95" t="s">
        <v>762</v>
      </c>
      <c r="D20" s="95" t="str">
        <f t="shared" si="0"/>
        <v>アビックＢＢ</v>
      </c>
      <c r="E20" s="95"/>
      <c r="F20" s="95" t="str">
        <f t="shared" si="4"/>
        <v>あ１６</v>
      </c>
      <c r="G20" s="95" t="str">
        <f t="shared" si="5"/>
        <v>松前満</v>
      </c>
      <c r="H20" s="102" t="str">
        <f t="shared" si="1"/>
        <v>西川</v>
      </c>
      <c r="I20" s="102" t="s">
        <v>231</v>
      </c>
      <c r="J20" s="240">
        <v>1973</v>
      </c>
      <c r="K20" s="101">
        <f t="shared" si="2"/>
        <v>51</v>
      </c>
      <c r="L20" s="97" t="str">
        <f t="shared" si="3"/>
        <v>OK</v>
      </c>
      <c r="M20" s="99" t="s">
        <v>390</v>
      </c>
      <c r="N20" s="238"/>
    </row>
    <row r="21" spans="1:17" customFormat="1">
      <c r="A21" s="241" t="s">
        <v>418</v>
      </c>
      <c r="B21" s="355" t="s">
        <v>443</v>
      </c>
      <c r="C21" s="355" t="s">
        <v>587</v>
      </c>
      <c r="D21" s="95" t="str">
        <f t="shared" si="0"/>
        <v>アビックＢＢ</v>
      </c>
      <c r="E21" s="242"/>
      <c r="F21" s="241" t="str">
        <f t="shared" si="4"/>
        <v>あ１７</v>
      </c>
      <c r="G21" s="241" t="str">
        <f t="shared" si="5"/>
        <v xml:space="preserve">松井傳樹 </v>
      </c>
      <c r="H21" s="102" t="str">
        <f t="shared" si="1"/>
        <v>西川</v>
      </c>
      <c r="I21" s="110" t="s">
        <v>1007</v>
      </c>
      <c r="J21" s="240">
        <v>1987</v>
      </c>
      <c r="K21" s="101">
        <f t="shared" si="2"/>
        <v>37</v>
      </c>
      <c r="L21" s="355" t="str">
        <f t="shared" si="3"/>
        <v>OK</v>
      </c>
      <c r="M21" s="355" t="s">
        <v>390</v>
      </c>
    </row>
    <row r="22" spans="1:17" customFormat="1">
      <c r="A22" s="355" t="s">
        <v>1008</v>
      </c>
      <c r="B22" s="243" t="s">
        <v>419</v>
      </c>
      <c r="C22" s="243" t="s">
        <v>588</v>
      </c>
      <c r="D22" s="95" t="str">
        <f t="shared" si="0"/>
        <v>アビックＢＢ</v>
      </c>
      <c r="E22" s="242"/>
      <c r="F22" s="355" t="str">
        <f t="shared" si="4"/>
        <v>あ１８</v>
      </c>
      <c r="G22" s="355" t="str">
        <f t="shared" si="5"/>
        <v>治田紗映子</v>
      </c>
      <c r="H22" s="102" t="str">
        <f t="shared" si="1"/>
        <v>西川</v>
      </c>
      <c r="I22" s="239" t="s">
        <v>405</v>
      </c>
      <c r="J22" s="240">
        <v>1983</v>
      </c>
      <c r="K22" s="101">
        <f t="shared" si="2"/>
        <v>41</v>
      </c>
      <c r="L22" s="355" t="str">
        <f t="shared" si="3"/>
        <v>OK</v>
      </c>
      <c r="M22" s="355" t="s">
        <v>429</v>
      </c>
    </row>
    <row r="23" spans="1:17" customFormat="1">
      <c r="A23" s="95" t="s">
        <v>1009</v>
      </c>
      <c r="B23" s="355" t="s">
        <v>589</v>
      </c>
      <c r="C23" s="355" t="s">
        <v>590</v>
      </c>
      <c r="D23" s="95" t="str">
        <f t="shared" si="0"/>
        <v>アビックＢＢ</v>
      </c>
      <c r="F23" s="355" t="str">
        <f t="shared" si="4"/>
        <v>あ１９</v>
      </c>
      <c r="G23" s="355" t="str">
        <f t="shared" si="5"/>
        <v>長谷川優</v>
      </c>
      <c r="H23" s="102" t="str">
        <f t="shared" si="1"/>
        <v>西川</v>
      </c>
      <c r="I23" s="110" t="s">
        <v>1007</v>
      </c>
      <c r="J23" s="240">
        <v>1973</v>
      </c>
      <c r="K23" s="101">
        <f t="shared" si="2"/>
        <v>51</v>
      </c>
      <c r="L23" s="355" t="str">
        <f t="shared" si="3"/>
        <v>OK</v>
      </c>
      <c r="M23" s="355" t="s">
        <v>402</v>
      </c>
    </row>
    <row r="24" spans="1:17" customFormat="1">
      <c r="A24" s="95" t="s">
        <v>421</v>
      </c>
      <c r="B24" s="243" t="s">
        <v>422</v>
      </c>
      <c r="C24" s="243" t="s">
        <v>1010</v>
      </c>
      <c r="D24" s="95" t="str">
        <f t="shared" si="0"/>
        <v>アビックＢＢ</v>
      </c>
      <c r="F24" s="355" t="str">
        <f t="shared" si="4"/>
        <v>あ２０</v>
      </c>
      <c r="G24" s="355" t="str">
        <f t="shared" si="5"/>
        <v>成宮まき</v>
      </c>
      <c r="H24" s="102" t="str">
        <f t="shared" si="1"/>
        <v>西川</v>
      </c>
      <c r="I24" s="239" t="s">
        <v>405</v>
      </c>
      <c r="J24" s="240">
        <v>1970</v>
      </c>
      <c r="K24" s="101">
        <f t="shared" si="2"/>
        <v>54</v>
      </c>
      <c r="L24" s="355" t="str">
        <f t="shared" si="3"/>
        <v>OK</v>
      </c>
      <c r="M24" s="99" t="s">
        <v>390</v>
      </c>
    </row>
    <row r="25" spans="1:17" customFormat="1">
      <c r="A25" s="95" t="s">
        <v>1011</v>
      </c>
      <c r="B25" s="244" t="s">
        <v>591</v>
      </c>
      <c r="C25" s="243" t="s">
        <v>592</v>
      </c>
      <c r="D25" s="95" t="str">
        <f t="shared" si="0"/>
        <v>アビックＢＢ</v>
      </c>
      <c r="F25" s="355" t="str">
        <f t="shared" si="4"/>
        <v>あ２１</v>
      </c>
      <c r="G25" s="355" t="str">
        <f t="shared" si="5"/>
        <v>松本光美</v>
      </c>
      <c r="H25" s="102" t="str">
        <f t="shared" si="1"/>
        <v>西川</v>
      </c>
      <c r="I25" s="239" t="s">
        <v>405</v>
      </c>
      <c r="J25" s="240">
        <v>1971</v>
      </c>
      <c r="K25" s="101">
        <f t="shared" si="2"/>
        <v>53</v>
      </c>
      <c r="L25" s="355" t="str">
        <f t="shared" si="3"/>
        <v>OK</v>
      </c>
      <c r="M25" s="99" t="s">
        <v>393</v>
      </c>
    </row>
    <row r="26" spans="1:17" customFormat="1">
      <c r="A26" s="95" t="s">
        <v>1012</v>
      </c>
      <c r="B26" s="99" t="s">
        <v>593</v>
      </c>
      <c r="C26" s="99" t="s">
        <v>594</v>
      </c>
      <c r="D26" s="95" t="str">
        <f t="shared" si="0"/>
        <v>アビックＢＢ</v>
      </c>
      <c r="F26" s="97" t="str">
        <f t="shared" si="4"/>
        <v>あ２２</v>
      </c>
      <c r="G26" s="95" t="str">
        <f t="shared" si="5"/>
        <v>草野活地</v>
      </c>
      <c r="H26" s="102" t="str">
        <f t="shared" si="1"/>
        <v>西川</v>
      </c>
      <c r="I26" s="102" t="s">
        <v>231</v>
      </c>
      <c r="J26" s="103">
        <v>1974</v>
      </c>
      <c r="K26" s="101">
        <f t="shared" si="2"/>
        <v>50</v>
      </c>
      <c r="L26" s="97" t="str">
        <f t="shared" si="3"/>
        <v>OK</v>
      </c>
      <c r="M26" s="99" t="s">
        <v>393</v>
      </c>
    </row>
    <row r="27" spans="1:17" customFormat="1">
      <c r="A27" s="95" t="s">
        <v>595</v>
      </c>
      <c r="B27" s="99" t="s">
        <v>596</v>
      </c>
      <c r="C27" s="99" t="s">
        <v>597</v>
      </c>
      <c r="D27" s="95" t="str">
        <f t="shared" si="0"/>
        <v>アビックＢＢ</v>
      </c>
      <c r="F27" s="97" t="str">
        <f t="shared" si="4"/>
        <v>あ２３</v>
      </c>
      <c r="G27" s="95" t="str">
        <f t="shared" si="5"/>
        <v>吉川孝次</v>
      </c>
      <c r="H27" s="102" t="str">
        <f t="shared" si="1"/>
        <v>西川</v>
      </c>
      <c r="I27" s="102" t="s">
        <v>231</v>
      </c>
      <c r="J27" s="103">
        <v>1976</v>
      </c>
      <c r="K27" s="101">
        <f t="shared" si="2"/>
        <v>48</v>
      </c>
      <c r="L27" s="97" t="str">
        <f t="shared" si="3"/>
        <v>OK</v>
      </c>
      <c r="M27" s="99" t="s">
        <v>390</v>
      </c>
    </row>
    <row r="28" spans="1:17" customFormat="1">
      <c r="A28" s="95" t="s">
        <v>598</v>
      </c>
      <c r="B28" s="99" t="s">
        <v>599</v>
      </c>
      <c r="C28" s="99" t="s">
        <v>600</v>
      </c>
      <c r="D28" s="95" t="str">
        <f t="shared" si="0"/>
        <v>アビックＢＢ</v>
      </c>
      <c r="F28" s="97" t="str">
        <f t="shared" si="4"/>
        <v>あ２４</v>
      </c>
      <c r="G28" s="95" t="str">
        <f t="shared" si="5"/>
        <v>姫田和憲</v>
      </c>
      <c r="H28" s="102" t="str">
        <f t="shared" si="1"/>
        <v>西川</v>
      </c>
      <c r="I28" s="102" t="s">
        <v>231</v>
      </c>
      <c r="J28" s="240">
        <v>1984</v>
      </c>
      <c r="K28" s="101">
        <f t="shared" si="2"/>
        <v>40</v>
      </c>
      <c r="L28" s="97" t="str">
        <f t="shared" si="3"/>
        <v>OK</v>
      </c>
      <c r="M28" s="99" t="s">
        <v>395</v>
      </c>
    </row>
    <row r="29" spans="1:17" customFormat="1">
      <c r="A29" s="95" t="s">
        <v>601</v>
      </c>
      <c r="B29" s="99" t="s">
        <v>602</v>
      </c>
      <c r="C29" s="99" t="s">
        <v>603</v>
      </c>
      <c r="D29" s="95" t="str">
        <f t="shared" si="0"/>
        <v>アビックＢＢ</v>
      </c>
      <c r="F29" s="97" t="str">
        <f t="shared" si="4"/>
        <v>あ２５</v>
      </c>
      <c r="G29" s="95" t="str">
        <f t="shared" si="5"/>
        <v>森本進太郎</v>
      </c>
      <c r="H29" s="102" t="str">
        <f t="shared" si="1"/>
        <v>西川</v>
      </c>
      <c r="I29" s="102" t="s">
        <v>231</v>
      </c>
      <c r="J29" s="240">
        <v>1971</v>
      </c>
      <c r="K29" s="101">
        <f t="shared" si="2"/>
        <v>53</v>
      </c>
      <c r="L29" s="97" t="str">
        <f t="shared" si="3"/>
        <v>OK</v>
      </c>
      <c r="M29" s="99" t="s">
        <v>526</v>
      </c>
    </row>
    <row r="30" spans="1:17" customFormat="1">
      <c r="A30" s="95" t="s">
        <v>604</v>
      </c>
      <c r="B30" s="99" t="s">
        <v>397</v>
      </c>
      <c r="C30" s="99" t="s">
        <v>398</v>
      </c>
      <c r="D30" s="95" t="str">
        <f t="shared" si="0"/>
        <v>アビックＢＢ</v>
      </c>
      <c r="F30" s="97" t="str">
        <f t="shared" si="4"/>
        <v>あ２６</v>
      </c>
      <c r="G30" s="95" t="str">
        <f t="shared" si="5"/>
        <v>佐藤政之</v>
      </c>
      <c r="H30" s="102" t="str">
        <f t="shared" si="1"/>
        <v>西川</v>
      </c>
      <c r="I30" s="102" t="s">
        <v>231</v>
      </c>
      <c r="J30" s="240">
        <v>1972</v>
      </c>
      <c r="K30" s="101">
        <f t="shared" si="2"/>
        <v>52</v>
      </c>
      <c r="L30" s="97" t="str">
        <f t="shared" si="3"/>
        <v>OK</v>
      </c>
      <c r="M30" s="99" t="s">
        <v>511</v>
      </c>
    </row>
    <row r="31" spans="1:17" customFormat="1">
      <c r="A31" s="95" t="s">
        <v>605</v>
      </c>
      <c r="B31" s="99" t="s">
        <v>399</v>
      </c>
      <c r="C31" s="99" t="s">
        <v>507</v>
      </c>
      <c r="D31" s="95" t="str">
        <f t="shared" si="0"/>
        <v>アビックＢＢ</v>
      </c>
      <c r="F31" s="97" t="str">
        <f t="shared" si="4"/>
        <v>あ２７</v>
      </c>
      <c r="G31" s="95" t="str">
        <f t="shared" si="5"/>
        <v>中村亨</v>
      </c>
      <c r="H31" s="102" t="str">
        <f t="shared" si="1"/>
        <v>西川</v>
      </c>
      <c r="I31" s="102" t="s">
        <v>231</v>
      </c>
      <c r="J31" s="240">
        <v>1969</v>
      </c>
      <c r="K31" s="101">
        <f t="shared" si="2"/>
        <v>55</v>
      </c>
      <c r="L31" s="97" t="str">
        <f t="shared" si="3"/>
        <v>OK</v>
      </c>
      <c r="M31" s="99" t="s">
        <v>395</v>
      </c>
    </row>
    <row r="32" spans="1:17" customFormat="1">
      <c r="A32" s="95" t="s">
        <v>763</v>
      </c>
      <c r="B32" s="105" t="s">
        <v>764</v>
      </c>
      <c r="C32" s="105" t="s">
        <v>765</v>
      </c>
      <c r="D32" s="95" t="str">
        <f t="shared" si="0"/>
        <v>アビックＢＢ</v>
      </c>
      <c r="F32" s="97" t="str">
        <f t="shared" si="4"/>
        <v>あ２８</v>
      </c>
      <c r="G32" s="95" t="str">
        <f t="shared" si="5"/>
        <v>堅田瑞木</v>
      </c>
      <c r="H32" s="102" t="str">
        <f t="shared" si="1"/>
        <v>西川</v>
      </c>
      <c r="I32" s="239" t="s">
        <v>405</v>
      </c>
      <c r="J32" s="240">
        <v>1996</v>
      </c>
      <c r="K32" s="101">
        <f t="shared" si="2"/>
        <v>28</v>
      </c>
      <c r="L32" s="97" t="str">
        <f t="shared" si="3"/>
        <v>OK</v>
      </c>
      <c r="M32" s="99" t="s">
        <v>395</v>
      </c>
    </row>
    <row r="33" spans="1:13" customFormat="1">
      <c r="A33" s="95" t="s">
        <v>766</v>
      </c>
      <c r="B33" s="105" t="s">
        <v>767</v>
      </c>
      <c r="C33" s="105" t="s">
        <v>768</v>
      </c>
      <c r="D33" s="95" t="str">
        <f t="shared" si="0"/>
        <v>アビックＢＢ</v>
      </c>
      <c r="F33" s="97" t="str">
        <f t="shared" si="4"/>
        <v>あ２９</v>
      </c>
      <c r="G33" s="95" t="str">
        <f t="shared" si="5"/>
        <v>大脇和世</v>
      </c>
      <c r="H33" s="102" t="str">
        <f t="shared" si="1"/>
        <v>西川</v>
      </c>
      <c r="I33" s="239" t="s">
        <v>405</v>
      </c>
      <c r="J33" s="240">
        <v>1970</v>
      </c>
      <c r="K33" s="101">
        <f t="shared" si="2"/>
        <v>54</v>
      </c>
      <c r="L33" s="97" t="str">
        <f t="shared" si="3"/>
        <v>OK</v>
      </c>
      <c r="M33" s="99" t="s">
        <v>722</v>
      </c>
    </row>
    <row r="34" spans="1:13" customFormat="1">
      <c r="A34" s="95" t="s">
        <v>769</v>
      </c>
      <c r="B34" s="105" t="s">
        <v>770</v>
      </c>
      <c r="C34" s="105" t="s">
        <v>701</v>
      </c>
      <c r="D34" s="95" t="str">
        <f t="shared" si="0"/>
        <v>アビックＢＢ</v>
      </c>
      <c r="F34" s="97" t="str">
        <f t="shared" si="4"/>
        <v>あ３０</v>
      </c>
      <c r="G34" s="95" t="str">
        <f t="shared" si="5"/>
        <v>中野美和</v>
      </c>
      <c r="H34" s="102" t="str">
        <f t="shared" si="1"/>
        <v>西川</v>
      </c>
      <c r="I34" s="239" t="s">
        <v>405</v>
      </c>
      <c r="J34" s="240">
        <v>1964</v>
      </c>
      <c r="K34" s="101">
        <f t="shared" si="2"/>
        <v>60</v>
      </c>
      <c r="L34" s="97" t="str">
        <f t="shared" si="3"/>
        <v>OK</v>
      </c>
      <c r="M34" s="99" t="s">
        <v>446</v>
      </c>
    </row>
    <row r="35" spans="1:13" customFormat="1">
      <c r="A35" s="95" t="s">
        <v>771</v>
      </c>
      <c r="B35" s="105" t="s">
        <v>772</v>
      </c>
      <c r="C35" s="105" t="s">
        <v>773</v>
      </c>
      <c r="D35" s="95" t="str">
        <f t="shared" si="0"/>
        <v>アビックＢＢ</v>
      </c>
      <c r="F35" s="97" t="str">
        <f t="shared" si="4"/>
        <v>あ３１</v>
      </c>
      <c r="G35" s="95" t="str">
        <f t="shared" si="5"/>
        <v>堀田明子</v>
      </c>
      <c r="H35" s="102" t="str">
        <f t="shared" si="1"/>
        <v>西川</v>
      </c>
      <c r="I35" s="239" t="s">
        <v>405</v>
      </c>
      <c r="J35" s="240">
        <v>1970</v>
      </c>
      <c r="K35" s="101">
        <f t="shared" si="2"/>
        <v>54</v>
      </c>
      <c r="L35" s="97" t="str">
        <f t="shared" si="3"/>
        <v>OK</v>
      </c>
      <c r="M35" s="99" t="s">
        <v>609</v>
      </c>
    </row>
    <row r="36" spans="1:13" customFormat="1">
      <c r="A36" s="95" t="s">
        <v>774</v>
      </c>
      <c r="B36" s="95" t="s">
        <v>775</v>
      </c>
      <c r="C36" s="95" t="s">
        <v>776</v>
      </c>
      <c r="D36" s="95" t="str">
        <f t="shared" si="0"/>
        <v>アビックＢＢ</v>
      </c>
      <c r="F36" s="97" t="str">
        <f t="shared" si="4"/>
        <v>あ３２</v>
      </c>
      <c r="G36" s="95" t="str">
        <f t="shared" si="5"/>
        <v>法戸義也</v>
      </c>
      <c r="H36" s="102" t="str">
        <f t="shared" si="1"/>
        <v>西川</v>
      </c>
      <c r="I36" s="102" t="s">
        <v>231</v>
      </c>
      <c r="J36" s="240">
        <v>1983</v>
      </c>
      <c r="K36" s="101">
        <f t="shared" si="2"/>
        <v>41</v>
      </c>
      <c r="L36" s="97" t="str">
        <f t="shared" si="3"/>
        <v>OK</v>
      </c>
      <c r="M36" s="99" t="s">
        <v>410</v>
      </c>
    </row>
    <row r="37" spans="1:13" customFormat="1">
      <c r="A37" s="95" t="s">
        <v>1013</v>
      </c>
      <c r="B37" s="105" t="s">
        <v>1014</v>
      </c>
      <c r="C37" s="105" t="s">
        <v>1015</v>
      </c>
      <c r="D37" s="95" t="str">
        <f t="shared" si="0"/>
        <v>アビックＢＢ</v>
      </c>
      <c r="F37" s="97" t="str">
        <f t="shared" si="4"/>
        <v>あ３３</v>
      </c>
      <c r="G37" s="95" t="str">
        <f t="shared" si="5"/>
        <v>佐野直美</v>
      </c>
      <c r="H37" s="102" t="str">
        <f t="shared" si="1"/>
        <v>西川</v>
      </c>
      <c r="I37" s="239" t="s">
        <v>405</v>
      </c>
      <c r="J37" s="240">
        <v>1975</v>
      </c>
      <c r="K37" s="101">
        <f t="shared" si="2"/>
        <v>49</v>
      </c>
      <c r="L37" s="97" t="str">
        <f t="shared" si="3"/>
        <v>OK</v>
      </c>
      <c r="M37" s="99" t="s">
        <v>1016</v>
      </c>
    </row>
    <row r="38" spans="1:13" customFormat="1">
      <c r="A38" s="95" t="s">
        <v>1017</v>
      </c>
      <c r="B38" s="105" t="s">
        <v>1018</v>
      </c>
      <c r="C38" s="105" t="s">
        <v>1019</v>
      </c>
      <c r="D38" s="95" t="str">
        <f t="shared" si="0"/>
        <v>アビックＢＢ</v>
      </c>
      <c r="F38" s="97" t="str">
        <f t="shared" si="4"/>
        <v>あ３４</v>
      </c>
      <c r="G38" s="95" t="str">
        <f t="shared" si="5"/>
        <v>千代美由紀</v>
      </c>
      <c r="H38" s="102" t="str">
        <f t="shared" si="1"/>
        <v>西川</v>
      </c>
      <c r="I38" s="239" t="s">
        <v>405</v>
      </c>
      <c r="J38" s="240">
        <v>1972</v>
      </c>
      <c r="K38" s="101">
        <f t="shared" si="2"/>
        <v>52</v>
      </c>
      <c r="L38" s="97" t="str">
        <f t="shared" si="3"/>
        <v>OK</v>
      </c>
      <c r="M38" s="99" t="s">
        <v>446</v>
      </c>
    </row>
    <row r="39" spans="1:13" customFormat="1">
      <c r="A39" s="95" t="s">
        <v>1020</v>
      </c>
      <c r="B39" s="105" t="s">
        <v>1021</v>
      </c>
      <c r="C39" s="105" t="s">
        <v>1022</v>
      </c>
      <c r="D39" s="95" t="str">
        <f t="shared" si="0"/>
        <v>アビックＢＢ</v>
      </c>
      <c r="F39" s="97" t="str">
        <f t="shared" si="4"/>
        <v>あ３５</v>
      </c>
      <c r="G39" s="95" t="str">
        <f t="shared" si="5"/>
        <v>小西由美子</v>
      </c>
      <c r="H39" s="102" t="str">
        <f t="shared" si="1"/>
        <v>西川</v>
      </c>
      <c r="I39" s="239" t="s">
        <v>405</v>
      </c>
      <c r="J39" s="240">
        <v>1968</v>
      </c>
      <c r="K39" s="101">
        <f t="shared" si="2"/>
        <v>56</v>
      </c>
      <c r="L39" s="97" t="str">
        <f t="shared" si="3"/>
        <v>OK</v>
      </c>
      <c r="M39" s="99" t="s">
        <v>431</v>
      </c>
    </row>
    <row r="40" spans="1:13" customFormat="1">
      <c r="A40" s="95" t="s">
        <v>1023</v>
      </c>
      <c r="B40" s="105" t="s">
        <v>1024</v>
      </c>
      <c r="C40" s="105" t="s">
        <v>855</v>
      </c>
      <c r="D40" s="95" t="str">
        <f t="shared" si="0"/>
        <v>アビックＢＢ</v>
      </c>
      <c r="F40" s="97" t="str">
        <f t="shared" si="4"/>
        <v>あ３６</v>
      </c>
      <c r="G40" s="95" t="str">
        <f t="shared" si="5"/>
        <v>徳田裕子</v>
      </c>
      <c r="H40" s="102" t="str">
        <f t="shared" si="1"/>
        <v>西川</v>
      </c>
      <c r="I40" s="239" t="s">
        <v>405</v>
      </c>
      <c r="J40" s="240">
        <v>1971</v>
      </c>
      <c r="K40" s="101">
        <f t="shared" si="2"/>
        <v>53</v>
      </c>
      <c r="L40" s="97" t="str">
        <f t="shared" si="3"/>
        <v>OK</v>
      </c>
      <c r="M40" s="99" t="s">
        <v>431</v>
      </c>
    </row>
    <row r="41" spans="1:13" customFormat="1">
      <c r="A41" s="95" t="s">
        <v>1025</v>
      </c>
      <c r="B41" s="105" t="s">
        <v>1026</v>
      </c>
      <c r="C41" s="105" t="s">
        <v>1027</v>
      </c>
      <c r="D41" s="95" t="str">
        <f t="shared" si="0"/>
        <v>アビックＢＢ</v>
      </c>
      <c r="F41" s="97" t="str">
        <f t="shared" si="4"/>
        <v>あ３７</v>
      </c>
      <c r="G41" s="95" t="str">
        <f t="shared" si="5"/>
        <v>叶丸利恵子</v>
      </c>
      <c r="H41" s="102" t="str">
        <f t="shared" si="1"/>
        <v>西川</v>
      </c>
      <c r="I41" s="239" t="s">
        <v>405</v>
      </c>
      <c r="J41" s="240">
        <v>1965</v>
      </c>
      <c r="K41" s="101">
        <f t="shared" si="2"/>
        <v>59</v>
      </c>
      <c r="L41" s="97" t="str">
        <f t="shared" si="3"/>
        <v>OK</v>
      </c>
      <c r="M41" s="99" t="s">
        <v>393</v>
      </c>
    </row>
    <row r="42" spans="1:13" customFormat="1">
      <c r="A42" s="95" t="s">
        <v>1028</v>
      </c>
      <c r="B42" s="105" t="s">
        <v>1029</v>
      </c>
      <c r="C42" s="105" t="s">
        <v>1030</v>
      </c>
      <c r="D42" s="95" t="str">
        <f t="shared" si="0"/>
        <v>アビックＢＢ</v>
      </c>
      <c r="F42" s="97" t="str">
        <f t="shared" si="4"/>
        <v>あ３８</v>
      </c>
      <c r="G42" s="95" t="str">
        <f t="shared" si="5"/>
        <v>脇田里加</v>
      </c>
      <c r="H42" s="102" t="str">
        <f t="shared" si="1"/>
        <v>西川</v>
      </c>
      <c r="I42" s="239" t="s">
        <v>405</v>
      </c>
      <c r="J42" s="365">
        <v>1963</v>
      </c>
      <c r="K42" s="101">
        <f t="shared" si="2"/>
        <v>61</v>
      </c>
      <c r="L42" s="97" t="str">
        <f t="shared" si="3"/>
        <v>OK</v>
      </c>
      <c r="M42" s="366" t="s">
        <v>393</v>
      </c>
    </row>
    <row r="43" spans="1:13" customFormat="1">
      <c r="A43" s="95" t="s">
        <v>1031</v>
      </c>
      <c r="B43" s="95" t="s">
        <v>1032</v>
      </c>
      <c r="C43" s="99" t="s">
        <v>1033</v>
      </c>
      <c r="D43" s="95" t="str">
        <f t="shared" si="0"/>
        <v>アビックＢＢ</v>
      </c>
      <c r="F43" s="97" t="str">
        <f t="shared" si="4"/>
        <v>あ３９</v>
      </c>
      <c r="G43" s="95" t="str">
        <f t="shared" si="5"/>
        <v>冨岡浩史</v>
      </c>
      <c r="H43" s="102" t="str">
        <f t="shared" si="1"/>
        <v>西川</v>
      </c>
      <c r="I43" s="102" t="s">
        <v>231</v>
      </c>
      <c r="J43" s="365">
        <v>1967</v>
      </c>
      <c r="K43" s="101">
        <f t="shared" si="2"/>
        <v>57</v>
      </c>
      <c r="L43" s="97" t="str">
        <f t="shared" si="3"/>
        <v>OK</v>
      </c>
      <c r="M43" s="366" t="s">
        <v>393</v>
      </c>
    </row>
    <row r="44" spans="1:13" customFormat="1">
      <c r="A44" s="95" t="s">
        <v>1034</v>
      </c>
      <c r="B44" s="95" t="s">
        <v>1035</v>
      </c>
      <c r="C44" s="99" t="s">
        <v>1036</v>
      </c>
      <c r="D44" s="95" t="str">
        <f t="shared" si="0"/>
        <v>アビックＢＢ</v>
      </c>
      <c r="F44" s="97" t="str">
        <f t="shared" si="4"/>
        <v>あ４０</v>
      </c>
      <c r="G44" s="95" t="str">
        <f t="shared" si="5"/>
        <v>西堀公人</v>
      </c>
      <c r="H44" s="102" t="str">
        <f t="shared" si="1"/>
        <v>西川</v>
      </c>
      <c r="I44" s="102" t="s">
        <v>231</v>
      </c>
      <c r="J44" s="365">
        <v>1984</v>
      </c>
      <c r="K44" s="101">
        <f t="shared" si="2"/>
        <v>40</v>
      </c>
      <c r="L44" s="97" t="str">
        <f t="shared" si="3"/>
        <v>OK</v>
      </c>
      <c r="M44" s="366" t="s">
        <v>1037</v>
      </c>
    </row>
    <row r="45" spans="1:13" customFormat="1">
      <c r="A45" s="95" t="s">
        <v>1038</v>
      </c>
      <c r="B45" s="95" t="s">
        <v>1039</v>
      </c>
      <c r="C45" s="99" t="s">
        <v>1040</v>
      </c>
      <c r="D45" s="95" t="str">
        <f t="shared" si="0"/>
        <v>アビックＢＢ</v>
      </c>
      <c r="F45" s="97" t="str">
        <f t="shared" si="4"/>
        <v>あ４１</v>
      </c>
      <c r="G45" s="95" t="str">
        <f t="shared" si="5"/>
        <v>清野宏樹</v>
      </c>
      <c r="H45" s="102" t="str">
        <f t="shared" si="1"/>
        <v>西川</v>
      </c>
      <c r="I45" s="102" t="s">
        <v>231</v>
      </c>
      <c r="J45" s="365">
        <v>1987</v>
      </c>
      <c r="K45" s="101">
        <f t="shared" si="2"/>
        <v>37</v>
      </c>
      <c r="L45" s="97" t="str">
        <f t="shared" si="3"/>
        <v>OK</v>
      </c>
      <c r="M45" s="366" t="s">
        <v>395</v>
      </c>
    </row>
    <row r="46" spans="1:13" customFormat="1">
      <c r="A46" s="95" t="s">
        <v>1041</v>
      </c>
      <c r="B46" s="95" t="s">
        <v>1042</v>
      </c>
      <c r="C46" s="99" t="s">
        <v>1043</v>
      </c>
      <c r="D46" s="95" t="str">
        <f t="shared" si="0"/>
        <v>アビックＢＢ</v>
      </c>
      <c r="F46" s="97" t="str">
        <f t="shared" si="4"/>
        <v>あ４２</v>
      </c>
      <c r="G46" s="95" t="str">
        <f t="shared" si="5"/>
        <v>宇野泰三</v>
      </c>
      <c r="H46" s="102" t="str">
        <f t="shared" si="1"/>
        <v>西川</v>
      </c>
      <c r="I46" s="102" t="s">
        <v>231</v>
      </c>
      <c r="J46" s="365">
        <v>1974</v>
      </c>
      <c r="K46" s="101">
        <f t="shared" si="2"/>
        <v>50</v>
      </c>
      <c r="L46" s="97" t="str">
        <f t="shared" si="3"/>
        <v>OK</v>
      </c>
      <c r="M46" s="366" t="s">
        <v>1044</v>
      </c>
    </row>
    <row r="47" spans="1:13" customFormat="1">
      <c r="A47" s="95" t="s">
        <v>1045</v>
      </c>
      <c r="B47" s="105" t="s">
        <v>1046</v>
      </c>
      <c r="C47" s="105" t="s">
        <v>1047</v>
      </c>
      <c r="D47" s="95" t="str">
        <f t="shared" si="0"/>
        <v>アビックＢＢ</v>
      </c>
      <c r="F47" s="97" t="str">
        <f t="shared" si="4"/>
        <v>あ４３</v>
      </c>
      <c r="G47" s="95" t="str">
        <f t="shared" si="5"/>
        <v>中澤由香</v>
      </c>
      <c r="H47" s="102" t="str">
        <f t="shared" si="1"/>
        <v>西川</v>
      </c>
      <c r="I47" s="239" t="s">
        <v>405</v>
      </c>
      <c r="J47" s="365">
        <v>1975</v>
      </c>
      <c r="K47" s="101">
        <f t="shared" si="2"/>
        <v>49</v>
      </c>
      <c r="L47" s="97" t="str">
        <f t="shared" si="3"/>
        <v>OK</v>
      </c>
      <c r="M47" s="366" t="s">
        <v>1048</v>
      </c>
    </row>
    <row r="48" spans="1:13" customFormat="1">
      <c r="A48" s="119"/>
      <c r="B48" s="95"/>
      <c r="C48" s="95"/>
      <c r="D48" s="95"/>
      <c r="F48" s="97"/>
      <c r="G48" s="95"/>
      <c r="H48" s="102"/>
      <c r="I48" s="102"/>
      <c r="J48" s="240"/>
      <c r="K48" s="101"/>
      <c r="L48" s="97"/>
      <c r="M48" s="99"/>
    </row>
    <row r="49" spans="1:15" customFormat="1">
      <c r="A49" s="119"/>
      <c r="B49" s="95"/>
      <c r="C49" s="95"/>
      <c r="D49" s="95"/>
      <c r="F49" s="97"/>
      <c r="G49" s="95"/>
      <c r="H49" s="102"/>
      <c r="I49" s="102"/>
      <c r="J49" s="240"/>
      <c r="K49" s="101"/>
      <c r="L49" s="97"/>
      <c r="M49" s="99"/>
    </row>
    <row r="50" spans="1:15" customFormat="1">
      <c r="A50" s="119"/>
      <c r="B50" s="95"/>
      <c r="C50" s="95"/>
      <c r="D50" s="95"/>
      <c r="F50" s="97"/>
      <c r="G50" s="95"/>
      <c r="H50" s="102"/>
      <c r="I50" s="102"/>
      <c r="J50" s="240"/>
      <c r="K50" s="101"/>
      <c r="L50" s="97"/>
      <c r="M50" s="99"/>
    </row>
    <row r="51" spans="1:15" customFormat="1">
      <c r="A51" s="119"/>
      <c r="B51" s="95"/>
      <c r="C51" s="95"/>
      <c r="D51" s="95"/>
      <c r="F51" s="97"/>
      <c r="G51" s="95"/>
      <c r="H51" s="102"/>
      <c r="I51" s="102"/>
      <c r="J51" s="240"/>
      <c r="K51" s="101"/>
      <c r="L51" s="97"/>
      <c r="M51" s="99"/>
    </row>
    <row r="52" spans="1:15" customFormat="1">
      <c r="A52" s="119"/>
      <c r="B52" s="95"/>
      <c r="C52" s="95"/>
      <c r="D52" s="95"/>
      <c r="F52" s="97"/>
      <c r="G52" s="95"/>
      <c r="H52" s="102"/>
      <c r="I52" s="102"/>
      <c r="J52" s="240"/>
      <c r="K52" s="101"/>
      <c r="L52" s="97"/>
      <c r="M52" s="99"/>
    </row>
    <row r="53" spans="1:15" customFormat="1">
      <c r="A53" s="119"/>
      <c r="B53" s="95"/>
      <c r="C53" s="95"/>
      <c r="D53" s="95"/>
      <c r="F53" s="97"/>
      <c r="G53" s="95"/>
      <c r="H53" s="102"/>
      <c r="I53" s="102"/>
      <c r="J53" s="240"/>
      <c r="K53" s="101"/>
      <c r="L53" s="97"/>
      <c r="M53" s="99"/>
    </row>
    <row r="54" spans="1:15" customFormat="1">
      <c r="A54" s="119"/>
      <c r="B54" s="95"/>
      <c r="C54" s="95"/>
      <c r="D54" s="95"/>
      <c r="F54" s="97"/>
      <c r="G54" s="95"/>
      <c r="H54" s="102"/>
      <c r="I54" s="102"/>
      <c r="J54" s="240"/>
      <c r="K54" s="101"/>
      <c r="L54" s="97"/>
      <c r="M54" s="99"/>
    </row>
    <row r="55" spans="1:15" customFormat="1">
      <c r="A55" s="119"/>
      <c r="B55" s="95"/>
      <c r="C55" s="95"/>
      <c r="D55" s="95"/>
      <c r="F55" s="97"/>
      <c r="G55" s="95"/>
      <c r="H55" s="102"/>
      <c r="I55" s="102"/>
      <c r="J55" s="240"/>
      <c r="K55" s="101"/>
      <c r="L55" s="97"/>
      <c r="M55" s="99"/>
    </row>
    <row r="56" spans="1:15" customFormat="1">
      <c r="A56" s="361"/>
      <c r="B56" s="638" t="s">
        <v>1049</v>
      </c>
      <c r="C56" s="638"/>
      <c r="D56" s="654" t="s">
        <v>1050</v>
      </c>
      <c r="E56" s="652"/>
      <c r="F56" s="652"/>
      <c r="G56" s="95"/>
      <c r="H56" s="102"/>
      <c r="I56" s="102"/>
      <c r="J56" s="100"/>
      <c r="K56" s="100"/>
      <c r="L56" s="97" t="str">
        <f>IF(G56="","",IF(COUNTIF($G$1:$G$6,G56)&gt;1,"2重登録","OK"))</f>
        <v/>
      </c>
      <c r="M56" s="95"/>
      <c r="N56" s="237"/>
    </row>
    <row r="57" spans="1:15" customFormat="1">
      <c r="A57" s="119"/>
      <c r="B57" s="638"/>
      <c r="C57" s="638"/>
      <c r="D57" s="652"/>
      <c r="E57" s="652"/>
      <c r="F57" s="652"/>
      <c r="G57" s="95"/>
      <c r="H57" s="95" t="s">
        <v>227</v>
      </c>
      <c r="I57" s="638" t="s">
        <v>228</v>
      </c>
      <c r="J57" s="638"/>
      <c r="K57" s="638"/>
      <c r="L57" s="97"/>
      <c r="M57" s="95" t="s">
        <v>1051</v>
      </c>
      <c r="N57" s="237" t="s">
        <v>1052</v>
      </c>
    </row>
    <row r="58" spans="1:15" customFormat="1">
      <c r="A58" s="119"/>
      <c r="B58" s="112" t="s">
        <v>1053</v>
      </c>
      <c r="C58" s="95"/>
      <c r="D58" s="1" t="s">
        <v>229</v>
      </c>
      <c r="E58" s="95"/>
      <c r="F58" s="95"/>
      <c r="G58" s="95"/>
      <c r="H58" s="98">
        <f>COUNTIF(M60:M89,"東近江市")</f>
        <v>10</v>
      </c>
      <c r="I58" s="639">
        <f>(H58/RIGHT(A89,2))</f>
        <v>0.33333333333333331</v>
      </c>
      <c r="J58" s="639"/>
      <c r="K58" s="639"/>
      <c r="L58" s="97"/>
      <c r="M58" s="95"/>
      <c r="N58" s="237"/>
    </row>
    <row r="59" spans="1:15" customFormat="1">
      <c r="A59" s="119"/>
      <c r="B59" s="112" t="s">
        <v>1053</v>
      </c>
      <c r="C59" s="112"/>
      <c r="D59" s="113" t="s">
        <v>230</v>
      </c>
      <c r="E59" s="95"/>
      <c r="F59" s="95"/>
      <c r="G59" s="95"/>
      <c r="H59" s="95"/>
      <c r="I59" s="102"/>
      <c r="J59" s="100"/>
      <c r="K59" s="101"/>
      <c r="L59" s="97"/>
      <c r="M59" s="95"/>
      <c r="N59" s="237"/>
      <c r="O59" t="s">
        <v>1054</v>
      </c>
    </row>
    <row r="60" spans="1:15" customFormat="1">
      <c r="A60" s="367" t="s">
        <v>1055</v>
      </c>
      <c r="B60" s="245" t="s">
        <v>333</v>
      </c>
      <c r="C60" s="245" t="s">
        <v>334</v>
      </c>
      <c r="D60" s="112" t="s">
        <v>1053</v>
      </c>
      <c r="E60" s="114"/>
      <c r="F60" s="95" t="str">
        <f t="shared" ref="F60:F66" si="6">A60</f>
        <v>あぷ０１</v>
      </c>
      <c r="G60" s="95" t="str">
        <f t="shared" ref="G60:G66" si="7">B60&amp;C60</f>
        <v>杉山邦夫</v>
      </c>
      <c r="H60" s="112" t="s">
        <v>1056</v>
      </c>
      <c r="I60" s="114" t="s">
        <v>231</v>
      </c>
      <c r="J60" s="114">
        <v>1950</v>
      </c>
      <c r="K60" s="101">
        <f>IF(J60="","",(2024-J60))</f>
        <v>74</v>
      </c>
      <c r="L60" s="97" t="str">
        <f t="shared" ref="L60:L65" si="8">IF(G60="","",IF(COUNTIF($G$7:$G$549,G60)&gt;1,"2重登録","OK"))</f>
        <v>OK</v>
      </c>
      <c r="M60" s="114" t="s">
        <v>316</v>
      </c>
      <c r="N60" s="237">
        <v>1</v>
      </c>
      <c r="O60" t="s">
        <v>1057</v>
      </c>
    </row>
    <row r="61" spans="1:15" customFormat="1">
      <c r="A61" s="367" t="s">
        <v>1058</v>
      </c>
      <c r="B61" s="245" t="s">
        <v>302</v>
      </c>
      <c r="C61" s="245" t="s">
        <v>335</v>
      </c>
      <c r="D61" s="112" t="s">
        <v>1056</v>
      </c>
      <c r="E61" s="114"/>
      <c r="F61" s="95" t="str">
        <f t="shared" si="6"/>
        <v>あぷ０２</v>
      </c>
      <c r="G61" s="95" t="str">
        <f t="shared" si="7"/>
        <v>川上英二</v>
      </c>
      <c r="H61" s="112" t="s">
        <v>1056</v>
      </c>
      <c r="I61" s="114" t="s">
        <v>231</v>
      </c>
      <c r="J61" s="114">
        <v>1963</v>
      </c>
      <c r="K61" s="101">
        <f t="shared" ref="K61:K88" si="9">IF(J61="","",(2024-J61))</f>
        <v>61</v>
      </c>
      <c r="L61" s="97" t="str">
        <f t="shared" si="8"/>
        <v>OK</v>
      </c>
      <c r="M61" s="246" t="s">
        <v>18</v>
      </c>
      <c r="N61" s="237">
        <v>2</v>
      </c>
      <c r="O61" t="s">
        <v>1057</v>
      </c>
    </row>
    <row r="62" spans="1:15" customFormat="1">
      <c r="A62" s="367" t="s">
        <v>1059</v>
      </c>
      <c r="B62" s="245" t="s">
        <v>289</v>
      </c>
      <c r="C62" s="245" t="s">
        <v>336</v>
      </c>
      <c r="D62" s="112" t="s">
        <v>1056</v>
      </c>
      <c r="E62" s="114"/>
      <c r="F62" s="95" t="str">
        <f t="shared" si="6"/>
        <v>あぷ０３</v>
      </c>
      <c r="G62" s="95" t="str">
        <f t="shared" si="7"/>
        <v>浅田隆昭</v>
      </c>
      <c r="H62" s="112" t="s">
        <v>1053</v>
      </c>
      <c r="I62" s="114" t="s">
        <v>231</v>
      </c>
      <c r="J62" s="114">
        <v>1964</v>
      </c>
      <c r="K62" s="101">
        <f t="shared" si="9"/>
        <v>60</v>
      </c>
      <c r="L62" s="97" t="str">
        <f t="shared" si="8"/>
        <v>OK</v>
      </c>
      <c r="M62" s="114" t="s">
        <v>237</v>
      </c>
      <c r="N62" s="237">
        <v>3</v>
      </c>
      <c r="O62" t="s">
        <v>1057</v>
      </c>
    </row>
    <row r="63" spans="1:15" customFormat="1">
      <c r="A63" s="367" t="s">
        <v>1060</v>
      </c>
      <c r="B63" s="245" t="s">
        <v>337</v>
      </c>
      <c r="C63" s="245" t="s">
        <v>338</v>
      </c>
      <c r="D63" s="112" t="s">
        <v>1053</v>
      </c>
      <c r="E63" s="114"/>
      <c r="F63" s="95" t="str">
        <f t="shared" si="6"/>
        <v>あぷ０４</v>
      </c>
      <c r="G63" s="95" t="str">
        <f t="shared" si="7"/>
        <v>森永洋介</v>
      </c>
      <c r="H63" s="112" t="s">
        <v>1056</v>
      </c>
      <c r="I63" s="114" t="s">
        <v>231</v>
      </c>
      <c r="J63" s="114">
        <v>1986</v>
      </c>
      <c r="K63" s="101">
        <f t="shared" si="9"/>
        <v>38</v>
      </c>
      <c r="L63" s="97" t="str">
        <f t="shared" si="8"/>
        <v>OK</v>
      </c>
      <c r="M63" s="114" t="s">
        <v>235</v>
      </c>
      <c r="N63" s="237">
        <v>4</v>
      </c>
      <c r="O63" t="s">
        <v>1057</v>
      </c>
    </row>
    <row r="64" spans="1:15" customFormat="1">
      <c r="A64" s="367" t="s">
        <v>1061</v>
      </c>
      <c r="B64" s="245" t="s">
        <v>339</v>
      </c>
      <c r="C64" s="245" t="s">
        <v>340</v>
      </c>
      <c r="D64" s="112" t="s">
        <v>1056</v>
      </c>
      <c r="E64" s="114"/>
      <c r="F64" s="95" t="str">
        <f t="shared" si="6"/>
        <v>あぷ０５</v>
      </c>
      <c r="G64" s="95" t="str">
        <f t="shared" si="7"/>
        <v>辰巳悟朗</v>
      </c>
      <c r="H64" s="112" t="s">
        <v>1056</v>
      </c>
      <c r="I64" s="114" t="s">
        <v>231</v>
      </c>
      <c r="J64" s="114">
        <v>1974</v>
      </c>
      <c r="K64" s="101">
        <f t="shared" si="9"/>
        <v>50</v>
      </c>
      <c r="L64" s="97" t="str">
        <f t="shared" si="8"/>
        <v>OK</v>
      </c>
      <c r="M64" s="114" t="s">
        <v>537</v>
      </c>
      <c r="N64" s="237">
        <v>5</v>
      </c>
      <c r="O64" t="s">
        <v>1057</v>
      </c>
    </row>
    <row r="65" spans="1:15" customFormat="1">
      <c r="A65" s="367" t="s">
        <v>1062</v>
      </c>
      <c r="B65" s="247" t="s">
        <v>1063</v>
      </c>
      <c r="C65" s="247" t="s">
        <v>1064</v>
      </c>
      <c r="D65" s="112" t="s">
        <v>1056</v>
      </c>
      <c r="F65" s="95" t="str">
        <f t="shared" si="6"/>
        <v>あぷ０６</v>
      </c>
      <c r="G65" s="99" t="str">
        <f t="shared" si="7"/>
        <v>川上美弥子</v>
      </c>
      <c r="H65" s="112" t="s">
        <v>1053</v>
      </c>
      <c r="I65" s="247" t="s">
        <v>234</v>
      </c>
      <c r="J65" s="1">
        <v>1971</v>
      </c>
      <c r="K65" s="101">
        <f t="shared" si="9"/>
        <v>53</v>
      </c>
      <c r="L65" s="1" t="str">
        <f t="shared" si="8"/>
        <v>OK</v>
      </c>
      <c r="M65" s="248" t="s">
        <v>18</v>
      </c>
      <c r="N65" s="237">
        <v>6</v>
      </c>
      <c r="O65" t="s">
        <v>1057</v>
      </c>
    </row>
    <row r="66" spans="1:15" customFormat="1">
      <c r="A66" s="367" t="s">
        <v>1065</v>
      </c>
      <c r="B66" s="249" t="s">
        <v>1066</v>
      </c>
      <c r="C66" s="249" t="s">
        <v>1067</v>
      </c>
      <c r="D66" s="112" t="s">
        <v>1053</v>
      </c>
      <c r="E66" s="99"/>
      <c r="F66" s="95" t="str">
        <f t="shared" si="6"/>
        <v>あぷ０７</v>
      </c>
      <c r="G66" s="249" t="str">
        <f t="shared" si="7"/>
        <v>山内雄平</v>
      </c>
      <c r="H66" s="112" t="s">
        <v>1056</v>
      </c>
      <c r="I66" s="112" t="s">
        <v>442</v>
      </c>
      <c r="J66" s="250">
        <v>1989</v>
      </c>
      <c r="K66" s="101">
        <f t="shared" si="9"/>
        <v>35</v>
      </c>
      <c r="L66" s="97" t="str">
        <f>IF(G66="","",IF(COUNTIF($G$7:$G$548,G66)&gt;1,"2重登録","OK"))</f>
        <v>OK</v>
      </c>
      <c r="M66" s="246" t="s">
        <v>1068</v>
      </c>
      <c r="N66" s="237">
        <v>7</v>
      </c>
      <c r="O66" t="s">
        <v>1057</v>
      </c>
    </row>
    <row r="67" spans="1:15" customFormat="1">
      <c r="A67" s="367" t="s">
        <v>1069</v>
      </c>
      <c r="B67" s="251" t="s">
        <v>1070</v>
      </c>
      <c r="C67" s="251" t="s">
        <v>1071</v>
      </c>
      <c r="D67" s="112" t="s">
        <v>1056</v>
      </c>
      <c r="E67" s="99"/>
      <c r="F67" s="95" t="str">
        <f>A67</f>
        <v>あぷ０８</v>
      </c>
      <c r="G67" s="249" t="str">
        <f>B67&amp;C67</f>
        <v>木村美香</v>
      </c>
      <c r="H67" s="112" t="s">
        <v>1056</v>
      </c>
      <c r="I67" s="247" t="s">
        <v>234</v>
      </c>
      <c r="J67" s="250">
        <v>1962</v>
      </c>
      <c r="K67" s="101">
        <f t="shared" si="9"/>
        <v>62</v>
      </c>
      <c r="L67" s="97" t="str">
        <f>IF(G67="","",IF(COUNTIF($G$7:$G$549,G67)&gt;1,"2重登録","OK"))</f>
        <v>OK</v>
      </c>
      <c r="M67" s="114" t="s">
        <v>1072</v>
      </c>
      <c r="N67" s="237">
        <v>8</v>
      </c>
      <c r="O67" t="s">
        <v>1057</v>
      </c>
    </row>
    <row r="68" spans="1:15" customFormat="1">
      <c r="A68" s="367" t="s">
        <v>1073</v>
      </c>
      <c r="B68" s="251" t="s">
        <v>1074</v>
      </c>
      <c r="C68" s="251" t="s">
        <v>1075</v>
      </c>
      <c r="D68" s="112" t="s">
        <v>1056</v>
      </c>
      <c r="E68" s="99"/>
      <c r="F68" s="95" t="str">
        <f>A68</f>
        <v>あぷ０９</v>
      </c>
      <c r="G68" s="249" t="str">
        <f>B68&amp;C68</f>
        <v>梶木和子</v>
      </c>
      <c r="H68" s="112" t="s">
        <v>1076</v>
      </c>
      <c r="I68" s="247" t="s">
        <v>234</v>
      </c>
      <c r="J68" s="250">
        <v>1960</v>
      </c>
      <c r="K68" s="101">
        <f t="shared" si="9"/>
        <v>64</v>
      </c>
      <c r="L68" s="97" t="str">
        <f>IF(G68="","",IF(COUNTIF($G$7:$G$548,G68)&gt;1,"2重登録","OK"))</f>
        <v>OK</v>
      </c>
      <c r="M68" s="114" t="s">
        <v>1077</v>
      </c>
      <c r="N68" s="237">
        <v>9</v>
      </c>
      <c r="O68" t="s">
        <v>1057</v>
      </c>
    </row>
    <row r="69" spans="1:15" customFormat="1">
      <c r="A69" s="367" t="s">
        <v>1078</v>
      </c>
      <c r="B69" s="105" t="s">
        <v>1079</v>
      </c>
      <c r="C69" s="105" t="s">
        <v>777</v>
      </c>
      <c r="D69" s="112" t="s">
        <v>1076</v>
      </c>
      <c r="E69" s="95"/>
      <c r="F69" s="95" t="str">
        <f t="shared" ref="F69:F91" si="10">A69</f>
        <v>あぷ１０</v>
      </c>
      <c r="G69" s="249" t="str">
        <f t="shared" ref="G69:G91" si="11">B69&amp;C69</f>
        <v>日高眞規子</v>
      </c>
      <c r="H69" s="112" t="s">
        <v>1056</v>
      </c>
      <c r="I69" s="247" t="s">
        <v>234</v>
      </c>
      <c r="J69" s="100">
        <v>1963</v>
      </c>
      <c r="K69" s="101">
        <f t="shared" si="9"/>
        <v>61</v>
      </c>
      <c r="L69" s="97" t="str">
        <f>IF(G69="","",IF(COUNTIF($G$7:$G$548,G69)&gt;1,"2重登録","OK"))</f>
        <v>OK</v>
      </c>
      <c r="M69" s="95" t="s">
        <v>1080</v>
      </c>
      <c r="N69" s="237">
        <v>10</v>
      </c>
      <c r="O69" t="s">
        <v>1057</v>
      </c>
    </row>
    <row r="70" spans="1:15" customFormat="1">
      <c r="A70" s="367" t="s">
        <v>1081</v>
      </c>
      <c r="B70" s="95" t="s">
        <v>1082</v>
      </c>
      <c r="C70" s="95" t="s">
        <v>1083</v>
      </c>
      <c r="D70" s="112" t="s">
        <v>1076</v>
      </c>
      <c r="E70" s="95"/>
      <c r="F70" s="95" t="str">
        <f t="shared" si="10"/>
        <v>あぷ１１</v>
      </c>
      <c r="G70" s="249" t="str">
        <f t="shared" si="11"/>
        <v>長谷出浩</v>
      </c>
      <c r="H70" s="112" t="s">
        <v>1056</v>
      </c>
      <c r="I70" s="95" t="s">
        <v>1084</v>
      </c>
      <c r="J70" s="100">
        <v>1960</v>
      </c>
      <c r="K70" s="101">
        <f t="shared" si="9"/>
        <v>64</v>
      </c>
      <c r="L70" s="97" t="str">
        <f>IF(G70="","",IF(COUNTIF($G$7:$G$548,G70)&gt;1,"2重登録","OK"))</f>
        <v>OK</v>
      </c>
      <c r="M70" s="248" t="s">
        <v>18</v>
      </c>
      <c r="N70" s="237">
        <v>11</v>
      </c>
      <c r="O70" t="s">
        <v>1057</v>
      </c>
    </row>
    <row r="71" spans="1:15" customFormat="1">
      <c r="A71" s="367" t="s">
        <v>1085</v>
      </c>
      <c r="B71" s="105" t="s">
        <v>1086</v>
      </c>
      <c r="C71" s="251" t="s">
        <v>1087</v>
      </c>
      <c r="D71" s="112" t="s">
        <v>1056</v>
      </c>
      <c r="E71" s="95"/>
      <c r="F71" s="95" t="str">
        <f t="shared" si="10"/>
        <v>あぷ１２</v>
      </c>
      <c r="G71" s="249" t="str">
        <f t="shared" si="11"/>
        <v>本池清子</v>
      </c>
      <c r="H71" s="112" t="s">
        <v>1076</v>
      </c>
      <c r="I71" s="105" t="s">
        <v>234</v>
      </c>
      <c r="J71" s="100">
        <v>1967</v>
      </c>
      <c r="K71" s="101">
        <f t="shared" si="9"/>
        <v>57</v>
      </c>
      <c r="L71" s="97" t="str">
        <f>IF(G71="","",IF(COUNTIF($G$7:$G$548,G71)&gt;1,"2重登録","OK"))</f>
        <v>OK</v>
      </c>
      <c r="M71" s="114" t="s">
        <v>316</v>
      </c>
      <c r="N71" s="237">
        <v>12</v>
      </c>
      <c r="O71" t="s">
        <v>1057</v>
      </c>
    </row>
    <row r="72" spans="1:15" s="369" customFormat="1">
      <c r="A72" s="367" t="s">
        <v>1088</v>
      </c>
      <c r="B72" s="119" t="s">
        <v>1089</v>
      </c>
      <c r="C72" s="119" t="s">
        <v>1090</v>
      </c>
      <c r="D72" s="368" t="s">
        <v>1056</v>
      </c>
      <c r="E72" s="95"/>
      <c r="F72" s="95" t="str">
        <f t="shared" si="10"/>
        <v>あぷ１３</v>
      </c>
      <c r="G72" s="249" t="str">
        <f t="shared" si="11"/>
        <v>奥田純也</v>
      </c>
      <c r="H72" s="368" t="s">
        <v>1076</v>
      </c>
      <c r="I72" s="95" t="s">
        <v>1091</v>
      </c>
      <c r="J72" s="100">
        <v>1963</v>
      </c>
      <c r="K72" s="256">
        <f t="shared" si="9"/>
        <v>61</v>
      </c>
      <c r="L72" s="115" t="str">
        <f>IF(G72="","",IF(COUNTIF($G$7:$G$555,G72)&gt;1,"2重登録","OK"))</f>
        <v>OK</v>
      </c>
      <c r="M72" s="248" t="s">
        <v>18</v>
      </c>
      <c r="N72" s="237">
        <v>13</v>
      </c>
      <c r="O72" s="369" t="s">
        <v>1057</v>
      </c>
    </row>
    <row r="73" spans="1:15" customFormat="1">
      <c r="A73" s="367" t="s">
        <v>1092</v>
      </c>
      <c r="B73" s="105" t="s">
        <v>1093</v>
      </c>
      <c r="C73" s="105" t="s">
        <v>1094</v>
      </c>
      <c r="D73" s="112" t="s">
        <v>1076</v>
      </c>
      <c r="E73" s="95"/>
      <c r="F73" s="95" t="str">
        <f t="shared" si="10"/>
        <v>あぷ１４</v>
      </c>
      <c r="G73" s="249" t="str">
        <f t="shared" si="11"/>
        <v>村田朋子</v>
      </c>
      <c r="H73" s="112" t="s">
        <v>1056</v>
      </c>
      <c r="I73" s="105" t="s">
        <v>1095</v>
      </c>
      <c r="J73" s="100">
        <v>1959</v>
      </c>
      <c r="K73" s="101">
        <f t="shared" si="9"/>
        <v>65</v>
      </c>
      <c r="L73" s="97" t="str">
        <f t="shared" ref="L73:L82" si="12">IF(G73="","",IF(COUNTIF($G$7:$G$548,G73)&gt;1,"2重登録","OK"))</f>
        <v>OK</v>
      </c>
      <c r="M73" s="248" t="s">
        <v>18</v>
      </c>
      <c r="N73" s="237">
        <v>14</v>
      </c>
      <c r="O73" t="s">
        <v>1057</v>
      </c>
    </row>
    <row r="74" spans="1:15" customFormat="1">
      <c r="A74" s="367" t="s">
        <v>1096</v>
      </c>
      <c r="B74" s="105" t="s">
        <v>3</v>
      </c>
      <c r="C74" s="105" t="s">
        <v>778</v>
      </c>
      <c r="D74" s="112" t="s">
        <v>1056</v>
      </c>
      <c r="E74" s="95"/>
      <c r="F74" s="95" t="str">
        <f t="shared" si="10"/>
        <v>あぷ１５</v>
      </c>
      <c r="G74" s="249" t="str">
        <f t="shared" si="11"/>
        <v>村田理恵子</v>
      </c>
      <c r="H74" s="112" t="s">
        <v>1056</v>
      </c>
      <c r="I74" s="105" t="s">
        <v>1095</v>
      </c>
      <c r="J74" s="100">
        <v>1979</v>
      </c>
      <c r="K74" s="101">
        <f t="shared" si="9"/>
        <v>45</v>
      </c>
      <c r="L74" s="97" t="str">
        <f t="shared" si="12"/>
        <v>OK</v>
      </c>
      <c r="M74" s="248" t="s">
        <v>18</v>
      </c>
      <c r="N74" s="237">
        <v>15</v>
      </c>
      <c r="O74" t="s">
        <v>1057</v>
      </c>
    </row>
    <row r="75" spans="1:15" customFormat="1">
      <c r="A75" s="367" t="s">
        <v>1097</v>
      </c>
      <c r="B75" s="95" t="s">
        <v>1098</v>
      </c>
      <c r="C75" s="95" t="s">
        <v>779</v>
      </c>
      <c r="D75" s="112" t="s">
        <v>1056</v>
      </c>
      <c r="E75" s="95"/>
      <c r="F75" s="95" t="str">
        <f t="shared" si="10"/>
        <v>あぷ１６</v>
      </c>
      <c r="G75" s="249" t="str">
        <f t="shared" si="11"/>
        <v>竹村治</v>
      </c>
      <c r="H75" s="112" t="s">
        <v>1076</v>
      </c>
      <c r="I75" s="95" t="s">
        <v>1091</v>
      </c>
      <c r="J75" s="100">
        <v>1961</v>
      </c>
      <c r="K75" s="101">
        <f t="shared" si="9"/>
        <v>63</v>
      </c>
      <c r="L75" s="97" t="str">
        <f t="shared" si="12"/>
        <v>OK</v>
      </c>
      <c r="M75" s="95" t="s">
        <v>1099</v>
      </c>
      <c r="N75" s="237">
        <v>16</v>
      </c>
      <c r="O75" t="s">
        <v>1057</v>
      </c>
    </row>
    <row r="76" spans="1:15" customFormat="1">
      <c r="A76" s="367" t="s">
        <v>1100</v>
      </c>
      <c r="B76" s="95" t="s">
        <v>1101</v>
      </c>
      <c r="C76" s="95" t="s">
        <v>780</v>
      </c>
      <c r="D76" s="112" t="s">
        <v>1076</v>
      </c>
      <c r="E76" s="95"/>
      <c r="F76" s="95" t="str">
        <f t="shared" si="10"/>
        <v>あぷ１７</v>
      </c>
      <c r="G76" s="249" t="str">
        <f t="shared" si="11"/>
        <v>木村誠</v>
      </c>
      <c r="H76" s="112" t="s">
        <v>1076</v>
      </c>
      <c r="I76" s="95" t="s">
        <v>1091</v>
      </c>
      <c r="J76" s="100">
        <v>1968</v>
      </c>
      <c r="K76" s="101">
        <f t="shared" si="9"/>
        <v>56</v>
      </c>
      <c r="L76" s="97" t="str">
        <f t="shared" si="12"/>
        <v>OK</v>
      </c>
      <c r="M76" s="95" t="s">
        <v>1102</v>
      </c>
      <c r="N76" s="237">
        <v>17</v>
      </c>
      <c r="O76" t="s">
        <v>1057</v>
      </c>
    </row>
    <row r="77" spans="1:15" customFormat="1">
      <c r="A77" s="367" t="s">
        <v>1103</v>
      </c>
      <c r="B77" s="105" t="s">
        <v>1101</v>
      </c>
      <c r="C77" s="105" t="s">
        <v>781</v>
      </c>
      <c r="D77" s="112" t="s">
        <v>1076</v>
      </c>
      <c r="E77" s="95"/>
      <c r="F77" s="95" t="str">
        <f t="shared" si="10"/>
        <v>あぷ１８</v>
      </c>
      <c r="G77" s="249" t="str">
        <f t="shared" si="11"/>
        <v>木村容子</v>
      </c>
      <c r="H77" s="112" t="s">
        <v>1056</v>
      </c>
      <c r="I77" s="105" t="s">
        <v>1095</v>
      </c>
      <c r="J77" s="100">
        <v>1967</v>
      </c>
      <c r="K77" s="101">
        <f t="shared" si="9"/>
        <v>57</v>
      </c>
      <c r="L77" s="97" t="str">
        <f t="shared" si="12"/>
        <v>OK</v>
      </c>
      <c r="M77" s="95" t="s">
        <v>1102</v>
      </c>
      <c r="N77" s="237">
        <v>18</v>
      </c>
      <c r="O77" t="s">
        <v>1057</v>
      </c>
    </row>
    <row r="78" spans="1:15" customFormat="1">
      <c r="A78" s="367" t="s">
        <v>1104</v>
      </c>
      <c r="B78" s="95" t="s">
        <v>1105</v>
      </c>
      <c r="C78" s="95" t="s">
        <v>782</v>
      </c>
      <c r="D78" s="112" t="s">
        <v>1056</v>
      </c>
      <c r="E78" s="95"/>
      <c r="F78" s="95" t="str">
        <f t="shared" si="10"/>
        <v>あぷ１９</v>
      </c>
      <c r="G78" s="249" t="str">
        <f t="shared" si="11"/>
        <v>服部龍優</v>
      </c>
      <c r="H78" s="112" t="s">
        <v>1056</v>
      </c>
      <c r="I78" s="95" t="s">
        <v>1084</v>
      </c>
      <c r="J78" s="100">
        <v>1997</v>
      </c>
      <c r="K78" s="101">
        <f t="shared" si="9"/>
        <v>27</v>
      </c>
      <c r="L78" s="97" t="str">
        <f t="shared" si="12"/>
        <v>OK</v>
      </c>
      <c r="M78" s="95" t="s">
        <v>1106</v>
      </c>
      <c r="N78" s="237">
        <v>19</v>
      </c>
      <c r="O78" t="s">
        <v>1057</v>
      </c>
    </row>
    <row r="79" spans="1:15" customFormat="1">
      <c r="A79" s="367" t="s">
        <v>1107</v>
      </c>
      <c r="B79" s="95" t="s">
        <v>1108</v>
      </c>
      <c r="C79" s="95" t="s">
        <v>783</v>
      </c>
      <c r="D79" s="112" t="s">
        <v>1056</v>
      </c>
      <c r="E79" s="95"/>
      <c r="F79" s="95" t="str">
        <f t="shared" si="10"/>
        <v>あぷ２０</v>
      </c>
      <c r="G79" s="249" t="str">
        <f t="shared" si="11"/>
        <v>古市雄哉</v>
      </c>
      <c r="H79" s="112" t="s">
        <v>1076</v>
      </c>
      <c r="I79" s="95" t="s">
        <v>1091</v>
      </c>
      <c r="J79" s="100">
        <v>1997</v>
      </c>
      <c r="K79" s="101">
        <f t="shared" si="9"/>
        <v>27</v>
      </c>
      <c r="L79" s="97" t="str">
        <f t="shared" si="12"/>
        <v>OK</v>
      </c>
      <c r="M79" s="95" t="s">
        <v>1109</v>
      </c>
      <c r="N79" s="237">
        <v>20</v>
      </c>
      <c r="O79" t="s">
        <v>1057</v>
      </c>
    </row>
    <row r="80" spans="1:15" customFormat="1">
      <c r="A80" s="367" t="s">
        <v>1110</v>
      </c>
      <c r="B80" s="95" t="s">
        <v>1111</v>
      </c>
      <c r="C80" s="95" t="s">
        <v>784</v>
      </c>
      <c r="D80" s="112" t="s">
        <v>1076</v>
      </c>
      <c r="E80" s="95"/>
      <c r="F80" s="95" t="str">
        <f t="shared" si="10"/>
        <v>あぷ２１</v>
      </c>
      <c r="G80" s="249" t="str">
        <f t="shared" si="11"/>
        <v>大塚光稀</v>
      </c>
      <c r="H80" s="112" t="s">
        <v>1076</v>
      </c>
      <c r="I80" s="95" t="s">
        <v>1091</v>
      </c>
      <c r="J80" s="100">
        <v>1999</v>
      </c>
      <c r="K80" s="101">
        <f t="shared" si="9"/>
        <v>25</v>
      </c>
      <c r="L80" s="97" t="str">
        <f t="shared" si="12"/>
        <v>OK</v>
      </c>
      <c r="M80" s="95" t="s">
        <v>1109</v>
      </c>
      <c r="N80" s="237">
        <v>21</v>
      </c>
      <c r="O80" t="s">
        <v>1057</v>
      </c>
    </row>
    <row r="81" spans="1:17" customFormat="1" ht="18" customHeight="1">
      <c r="A81" s="367" t="s">
        <v>1112</v>
      </c>
      <c r="B81" s="95" t="s">
        <v>1113</v>
      </c>
      <c r="C81" s="95" t="s">
        <v>1114</v>
      </c>
      <c r="D81" s="112" t="s">
        <v>1076</v>
      </c>
      <c r="E81" s="95"/>
      <c r="F81" s="95" t="str">
        <f t="shared" si="10"/>
        <v>あぷ２２</v>
      </c>
      <c r="G81" s="249" t="str">
        <f t="shared" si="11"/>
        <v>東正隆</v>
      </c>
      <c r="H81" s="112" t="s">
        <v>1056</v>
      </c>
      <c r="I81" s="95" t="s">
        <v>1084</v>
      </c>
      <c r="J81" s="100">
        <v>1965</v>
      </c>
      <c r="K81" s="101">
        <f t="shared" si="9"/>
        <v>59</v>
      </c>
      <c r="L81" s="97" t="str">
        <f t="shared" si="12"/>
        <v>OK</v>
      </c>
      <c r="M81" s="95" t="s">
        <v>537</v>
      </c>
      <c r="N81" s="237">
        <v>22</v>
      </c>
      <c r="O81" t="s">
        <v>1057</v>
      </c>
    </row>
    <row r="82" spans="1:17" customFormat="1" ht="18" customHeight="1">
      <c r="A82" s="367" t="s">
        <v>1115</v>
      </c>
      <c r="B82" s="95" t="s">
        <v>1116</v>
      </c>
      <c r="C82" s="95" t="s">
        <v>1117</v>
      </c>
      <c r="D82" s="112" t="s">
        <v>1056</v>
      </c>
      <c r="E82" s="95"/>
      <c r="F82" s="95" t="str">
        <f t="shared" si="10"/>
        <v>あぷ２３</v>
      </c>
      <c r="G82" s="249" t="str">
        <f t="shared" si="11"/>
        <v>二ツ井裕也</v>
      </c>
      <c r="H82" s="112" t="s">
        <v>1056</v>
      </c>
      <c r="I82" s="95" t="s">
        <v>1084</v>
      </c>
      <c r="J82" s="100">
        <v>1990</v>
      </c>
      <c r="K82" s="101">
        <f t="shared" si="9"/>
        <v>34</v>
      </c>
      <c r="L82" s="97" t="str">
        <f t="shared" si="12"/>
        <v>OK</v>
      </c>
      <c r="M82" s="95" t="s">
        <v>1102</v>
      </c>
      <c r="N82" s="237">
        <v>23</v>
      </c>
      <c r="O82" t="s">
        <v>1057</v>
      </c>
    </row>
    <row r="83" spans="1:17" customFormat="1" ht="18" customHeight="1">
      <c r="A83" s="367" t="s">
        <v>1118</v>
      </c>
      <c r="B83" s="105" t="s">
        <v>1119</v>
      </c>
      <c r="C83" s="105" t="s">
        <v>1120</v>
      </c>
      <c r="D83" s="112" t="s">
        <v>1056</v>
      </c>
      <c r="E83" s="95"/>
      <c r="F83" s="95" t="str">
        <f t="shared" si="10"/>
        <v>あぷ２４</v>
      </c>
      <c r="G83" s="249" t="str">
        <f t="shared" si="11"/>
        <v>田中　有紀</v>
      </c>
      <c r="H83" s="112" t="s">
        <v>1076</v>
      </c>
      <c r="I83" s="105" t="s">
        <v>1121</v>
      </c>
      <c r="J83" s="100">
        <v>1969</v>
      </c>
      <c r="K83" s="101">
        <f t="shared" si="9"/>
        <v>55</v>
      </c>
      <c r="L83" s="97" t="str">
        <f>IF(G83="","",IF(COUNTIF($G$5:$G$548,G83)&gt;1,"2重登録","OK"))</f>
        <v>OK</v>
      </c>
      <c r="M83" s="95" t="s">
        <v>1099</v>
      </c>
      <c r="N83" s="237">
        <v>24</v>
      </c>
      <c r="O83" t="s">
        <v>1057</v>
      </c>
    </row>
    <row r="84" spans="1:17" customFormat="1" ht="18" customHeight="1">
      <c r="A84" s="367" t="s">
        <v>1122</v>
      </c>
      <c r="B84" s="95" t="s">
        <v>1123</v>
      </c>
      <c r="C84" s="95" t="s">
        <v>1124</v>
      </c>
      <c r="D84" s="112" t="s">
        <v>1076</v>
      </c>
      <c r="F84" s="95" t="str">
        <f t="shared" si="10"/>
        <v>あぷ２５</v>
      </c>
      <c r="G84" s="249" t="str">
        <f t="shared" si="11"/>
        <v>岡川謙二</v>
      </c>
      <c r="H84" s="112" t="s">
        <v>1056</v>
      </c>
      <c r="I84" s="95" t="s">
        <v>1084</v>
      </c>
      <c r="J84" s="100">
        <v>1967</v>
      </c>
      <c r="K84" s="101">
        <f t="shared" si="9"/>
        <v>57</v>
      </c>
      <c r="L84" s="97" t="str">
        <f>IF(G84="","",IF(COUNTIF($G$7:$G$548,G84)&gt;1,"2重登録","OK"))</f>
        <v>OK</v>
      </c>
      <c r="M84" s="114" t="s">
        <v>235</v>
      </c>
      <c r="N84" s="237">
        <v>25</v>
      </c>
      <c r="O84" t="s">
        <v>1057</v>
      </c>
    </row>
    <row r="85" spans="1:17" customFormat="1" ht="18" customHeight="1">
      <c r="A85" s="367" t="s">
        <v>1125</v>
      </c>
      <c r="B85" s="95" t="s">
        <v>1126</v>
      </c>
      <c r="C85" s="95" t="s">
        <v>1127</v>
      </c>
      <c r="D85" s="112" t="s">
        <v>1056</v>
      </c>
      <c r="F85" s="95" t="str">
        <f t="shared" si="10"/>
        <v>あぷ２６</v>
      </c>
      <c r="G85" s="249" t="str">
        <f t="shared" si="11"/>
        <v>鈴木龍</v>
      </c>
      <c r="H85" s="112" t="s">
        <v>1056</v>
      </c>
      <c r="I85" s="95" t="s">
        <v>1084</v>
      </c>
      <c r="J85" s="100">
        <v>1991</v>
      </c>
      <c r="K85" s="101">
        <f t="shared" si="9"/>
        <v>33</v>
      </c>
      <c r="L85" s="97" t="str">
        <f>IF(G85="","",IF(COUNTIF($G$7:$G$548,G85)&gt;1,"2重登録","OK"))</f>
        <v>OK</v>
      </c>
      <c r="M85" s="114" t="s">
        <v>1109</v>
      </c>
      <c r="N85" s="237">
        <v>26</v>
      </c>
      <c r="O85" t="s">
        <v>1057</v>
      </c>
    </row>
    <row r="86" spans="1:17" customFormat="1" ht="18" customHeight="1">
      <c r="A86" s="367" t="s">
        <v>1128</v>
      </c>
      <c r="B86" s="95" t="s">
        <v>1129</v>
      </c>
      <c r="C86" s="95" t="s">
        <v>1130</v>
      </c>
      <c r="D86" s="112" t="s">
        <v>1056</v>
      </c>
      <c r="F86" s="95" t="str">
        <f t="shared" si="10"/>
        <v>あぷ２７</v>
      </c>
      <c r="G86" s="249" t="str">
        <f t="shared" si="11"/>
        <v>濱口大輔</v>
      </c>
      <c r="H86" s="112" t="s">
        <v>1076</v>
      </c>
      <c r="I86" s="95" t="s">
        <v>1091</v>
      </c>
      <c r="J86" s="100">
        <v>1981</v>
      </c>
      <c r="K86" s="101">
        <f t="shared" si="9"/>
        <v>43</v>
      </c>
      <c r="L86" s="97" t="str">
        <f>IF(G86="","",IF(COUNTIF($G$7:$G$548,G86)&gt;1,"2重登録","OK"))</f>
        <v>OK</v>
      </c>
      <c r="M86" s="114" t="s">
        <v>1109</v>
      </c>
      <c r="N86" s="237">
        <v>27</v>
      </c>
      <c r="O86" t="s">
        <v>1057</v>
      </c>
    </row>
    <row r="87" spans="1:17" customFormat="1" ht="18" customHeight="1">
      <c r="A87" s="367" t="s">
        <v>1131</v>
      </c>
      <c r="B87" s="95" t="s">
        <v>1132</v>
      </c>
      <c r="C87" s="95" t="s">
        <v>1133</v>
      </c>
      <c r="D87" s="112" t="s">
        <v>1076</v>
      </c>
      <c r="F87" s="95" t="str">
        <f t="shared" si="10"/>
        <v>あぷ２８</v>
      </c>
      <c r="G87" s="249" t="str">
        <f t="shared" si="11"/>
        <v>谷秀幸</v>
      </c>
      <c r="H87" s="112" t="s">
        <v>1076</v>
      </c>
      <c r="I87" s="95" t="s">
        <v>1091</v>
      </c>
      <c r="J87" s="100">
        <v>1965</v>
      </c>
      <c r="K87" s="101">
        <f t="shared" si="9"/>
        <v>59</v>
      </c>
      <c r="L87" s="97" t="str">
        <f>IF(G87="","",IF(COUNTIF($G$7:$G$548,G87)&gt;1,"2重登録","OK"))</f>
        <v>OK</v>
      </c>
      <c r="M87" s="246" t="s">
        <v>1068</v>
      </c>
      <c r="N87" s="237">
        <v>28</v>
      </c>
      <c r="O87" t="s">
        <v>1057</v>
      </c>
    </row>
    <row r="88" spans="1:17" customFormat="1" ht="18" customHeight="1">
      <c r="A88" s="367" t="s">
        <v>1134</v>
      </c>
      <c r="B88" s="95" t="s">
        <v>1135</v>
      </c>
      <c r="C88" s="95" t="s">
        <v>1136</v>
      </c>
      <c r="D88" s="112" t="s">
        <v>1076</v>
      </c>
      <c r="F88" s="95" t="str">
        <f t="shared" si="10"/>
        <v>あぷ２９</v>
      </c>
      <c r="G88" s="249" t="str">
        <f t="shared" si="11"/>
        <v>稲泉聡</v>
      </c>
      <c r="H88" s="112" t="s">
        <v>1076</v>
      </c>
      <c r="I88" s="95" t="s">
        <v>1091</v>
      </c>
      <c r="J88" s="100">
        <v>1967</v>
      </c>
      <c r="K88" s="101">
        <f t="shared" si="9"/>
        <v>57</v>
      </c>
      <c r="L88" s="97" t="str">
        <f>IF(G88="","",IF(COUNTIF($G$7:$G$548,G88)&gt;1,"2重登録","OK"))</f>
        <v>OK</v>
      </c>
      <c r="M88" s="246" t="s">
        <v>1068</v>
      </c>
      <c r="N88" s="237">
        <v>29</v>
      </c>
      <c r="O88" t="s">
        <v>1057</v>
      </c>
    </row>
    <row r="89" spans="1:17" customFormat="1" ht="18" customHeight="1">
      <c r="A89" s="367" t="s">
        <v>785</v>
      </c>
      <c r="B89" s="95" t="s">
        <v>1137</v>
      </c>
      <c r="C89" s="95" t="s">
        <v>1138</v>
      </c>
      <c r="D89" s="112" t="s">
        <v>1076</v>
      </c>
      <c r="E89" s="95"/>
      <c r="F89" s="95" t="str">
        <f t="shared" si="10"/>
        <v>あぷ30</v>
      </c>
      <c r="G89" s="249" t="str">
        <f t="shared" si="11"/>
        <v>山崎豊</v>
      </c>
      <c r="H89" s="112" t="s">
        <v>1056</v>
      </c>
      <c r="I89" s="252" t="s">
        <v>1084</v>
      </c>
      <c r="J89" s="253">
        <v>1975</v>
      </c>
      <c r="K89" s="254">
        <f>IF(J89="","",(2024-J89))</f>
        <v>49</v>
      </c>
      <c r="L89" s="97" t="str">
        <f>IF(G89="","",IF(COUNTIF($G$7:$G$568,G89)&gt;1,"2重登録","OK"))</f>
        <v>OK</v>
      </c>
      <c r="M89" s="248" t="s">
        <v>18</v>
      </c>
      <c r="N89" s="237">
        <v>30</v>
      </c>
    </row>
    <row r="90" spans="1:17" customFormat="1" ht="18" customHeight="1">
      <c r="A90" s="367" t="s">
        <v>1139</v>
      </c>
      <c r="B90" s="95" t="s">
        <v>1140</v>
      </c>
      <c r="C90" s="95" t="s">
        <v>1141</v>
      </c>
      <c r="D90" s="112" t="s">
        <v>1056</v>
      </c>
      <c r="F90" s="95" t="str">
        <f t="shared" si="10"/>
        <v>あぷ３０</v>
      </c>
      <c r="G90" s="249" t="str">
        <f t="shared" si="11"/>
        <v>妹川寿明</v>
      </c>
      <c r="H90" s="112" t="s">
        <v>1056</v>
      </c>
      <c r="I90" s="95" t="s">
        <v>1084</v>
      </c>
      <c r="J90" s="100">
        <v>1995</v>
      </c>
      <c r="K90" s="101">
        <f t="shared" ref="K90:K91" si="13">IF(J90="","",(2024-J90))</f>
        <v>29</v>
      </c>
      <c r="L90" s="97" t="str">
        <f t="shared" ref="L90:L91" si="14">IF(G90="","",IF(COUNTIF($G$7:$G$560,G90)&gt;1,"2重登録","OK"))</f>
        <v>OK</v>
      </c>
      <c r="M90" s="246" t="s">
        <v>1068</v>
      </c>
      <c r="N90" s="237">
        <v>30</v>
      </c>
    </row>
    <row r="91" spans="1:17" customFormat="1" ht="18" customHeight="1">
      <c r="A91" s="367" t="s">
        <v>1142</v>
      </c>
      <c r="B91" s="105" t="s">
        <v>1140</v>
      </c>
      <c r="C91" s="105" t="s">
        <v>1143</v>
      </c>
      <c r="D91" s="112" t="s">
        <v>1056</v>
      </c>
      <c r="F91" s="95" t="str">
        <f t="shared" si="10"/>
        <v>あぷ３１</v>
      </c>
      <c r="G91" s="249" t="str">
        <f t="shared" si="11"/>
        <v>妹川麻佑</v>
      </c>
      <c r="H91" s="112" t="s">
        <v>1076</v>
      </c>
      <c r="I91" s="105" t="s">
        <v>1121</v>
      </c>
      <c r="J91" s="100">
        <v>1995</v>
      </c>
      <c r="K91" s="101">
        <f t="shared" si="13"/>
        <v>29</v>
      </c>
      <c r="L91" s="97" t="str">
        <f t="shared" si="14"/>
        <v>OK</v>
      </c>
      <c r="M91" s="246" t="s">
        <v>1068</v>
      </c>
      <c r="N91" s="237">
        <v>31</v>
      </c>
    </row>
    <row r="92" spans="1:17" s="96" customFormat="1" ht="18" customHeight="1">
      <c r="A92" s="162"/>
      <c r="B92" s="150"/>
      <c r="C92" s="150"/>
      <c r="D92" s="147"/>
      <c r="E92" s="360"/>
      <c r="F92" s="148"/>
      <c r="G92" s="147"/>
      <c r="H92" s="154"/>
      <c r="I92" s="154"/>
      <c r="J92" s="155"/>
      <c r="K92" s="152"/>
      <c r="L92" s="159" t="str">
        <f>IF(G92="","",IF(COUNTIF($G$15:$G$376,G92)&gt;1,"2重登録","OK"))</f>
        <v/>
      </c>
      <c r="M92" s="150"/>
      <c r="N92" s="360"/>
      <c r="O92" s="360"/>
      <c r="P92" s="360"/>
      <c r="Q92" s="360"/>
    </row>
    <row r="93" spans="1:17" ht="18" customHeight="1">
      <c r="A93" s="119"/>
      <c r="B93" s="646" t="s">
        <v>1144</v>
      </c>
      <c r="C93" s="646"/>
      <c r="D93" s="648" t="s">
        <v>1145</v>
      </c>
      <c r="E93" s="648"/>
      <c r="F93" s="648"/>
      <c r="G93" s="648"/>
      <c r="H93" s="95" t="s">
        <v>227</v>
      </c>
      <c r="I93" s="638" t="s">
        <v>228</v>
      </c>
      <c r="J93" s="638"/>
      <c r="K93" s="638"/>
      <c r="L93" s="97"/>
      <c r="M93" s="95"/>
      <c r="N93" s="95"/>
      <c r="O93" s="95"/>
      <c r="P93" s="95"/>
      <c r="Q93" s="95"/>
    </row>
    <row r="94" spans="1:17" ht="18" customHeight="1">
      <c r="A94" s="119"/>
      <c r="B94" s="646"/>
      <c r="C94" s="646"/>
      <c r="D94" s="648"/>
      <c r="E94" s="648"/>
      <c r="F94" s="648"/>
      <c r="G94" s="648"/>
      <c r="H94" s="255">
        <f>COUNTIF($M$97:$M$126,"東近江市")</f>
        <v>2</v>
      </c>
      <c r="I94" s="639">
        <f>H94/30</f>
        <v>6.6666666666666666E-2</v>
      </c>
      <c r="J94" s="639"/>
      <c r="K94" s="639"/>
      <c r="L94" s="97"/>
      <c r="M94" s="95"/>
      <c r="N94" s="95"/>
      <c r="O94" s="95"/>
      <c r="P94" s="95"/>
      <c r="Q94" s="95"/>
    </row>
    <row r="95" spans="1:17" ht="18" customHeight="1">
      <c r="A95" s="119"/>
      <c r="B95" s="99" t="s">
        <v>1146</v>
      </c>
      <c r="C95" s="99"/>
      <c r="D95" s="364" t="s">
        <v>229</v>
      </c>
      <c r="E95" s="95"/>
      <c r="F95" s="97"/>
      <c r="G95" s="95"/>
      <c r="H95" s="95"/>
      <c r="I95" s="95"/>
      <c r="J95" s="100"/>
      <c r="K95" s="101" t="str">
        <f>IF(J95="","",(2012-J95))</f>
        <v/>
      </c>
      <c r="L95" s="97"/>
      <c r="M95" s="95"/>
      <c r="N95" s="95"/>
      <c r="O95" s="95"/>
      <c r="P95" s="95"/>
      <c r="Q95" s="95"/>
    </row>
    <row r="96" spans="1:17" ht="18" customHeight="1">
      <c r="A96" s="119"/>
      <c r="B96" s="653" t="s">
        <v>1146</v>
      </c>
      <c r="C96" s="653"/>
      <c r="D96" s="95" t="s">
        <v>230</v>
      </c>
      <c r="E96" s="95"/>
      <c r="F96" s="97"/>
      <c r="G96" s="95"/>
      <c r="H96" s="95"/>
      <c r="I96" s="95"/>
      <c r="J96" s="100"/>
      <c r="K96" s="101" t="str">
        <f>IF(J96="","",(2012-J96))</f>
        <v/>
      </c>
      <c r="L96" s="97"/>
      <c r="M96" s="95"/>
      <c r="N96" s="95"/>
      <c r="O96" s="95"/>
      <c r="P96" s="95"/>
      <c r="Q96" s="95"/>
    </row>
    <row r="97" spans="1:17" s="105" customFormat="1" ht="18" customHeight="1">
      <c r="A97" s="180" t="s">
        <v>1147</v>
      </c>
      <c r="B97" s="105" t="s">
        <v>1148</v>
      </c>
      <c r="C97" s="105" t="s">
        <v>1149</v>
      </c>
      <c r="D97" s="95" t="str">
        <f>$B$95</f>
        <v>アンヴァース</v>
      </c>
      <c r="E97" s="95"/>
      <c r="F97" s="115" t="str">
        <f>A97</f>
        <v>あん０１</v>
      </c>
      <c r="G97" s="95" t="str">
        <f>B97&amp;C97</f>
        <v>池田枝里</v>
      </c>
      <c r="H97" s="110" t="str">
        <f>$B$96</f>
        <v>アンヴァース</v>
      </c>
      <c r="I97" s="110" t="s">
        <v>234</v>
      </c>
      <c r="J97" s="100">
        <v>1986</v>
      </c>
      <c r="K97" s="256">
        <f>IF(J97="","",(2024-J97))</f>
        <v>38</v>
      </c>
      <c r="L97" s="115" t="str">
        <f t="shared" ref="L97:L126" si="15">IF(G97="","",IF(COUNTIF($G$5:$G$648,G97)&gt;1,"2重登録","OK"))</f>
        <v>OK</v>
      </c>
      <c r="M97" s="95" t="s">
        <v>232</v>
      </c>
    </row>
    <row r="98" spans="1:17" s="105" customFormat="1" ht="18" customHeight="1">
      <c r="A98" s="180" t="s">
        <v>1150</v>
      </c>
      <c r="B98" s="105" t="s">
        <v>1151</v>
      </c>
      <c r="C98" s="105" t="s">
        <v>1152</v>
      </c>
      <c r="D98" s="95" t="str">
        <f t="shared" ref="D98:D126" si="16">$B$95</f>
        <v>アンヴァース</v>
      </c>
      <c r="E98" s="95"/>
      <c r="F98" s="115" t="str">
        <f>A98</f>
        <v>あん０２</v>
      </c>
      <c r="G98" s="95" t="str">
        <f>B98&amp;C98</f>
        <v>植田早耶</v>
      </c>
      <c r="H98" s="110" t="str">
        <f t="shared" ref="H98:H126" si="17">$B$96</f>
        <v>アンヴァース</v>
      </c>
      <c r="I98" s="110" t="s">
        <v>234</v>
      </c>
      <c r="J98" s="100">
        <v>1999</v>
      </c>
      <c r="K98" s="256">
        <f>IF(J98="","",(2024-J98))</f>
        <v>25</v>
      </c>
      <c r="L98" s="115" t="str">
        <f t="shared" si="15"/>
        <v>OK</v>
      </c>
      <c r="M98" s="105" t="s">
        <v>18</v>
      </c>
    </row>
    <row r="99" spans="1:17" s="116" customFormat="1" ht="18" customHeight="1">
      <c r="A99" s="180" t="s">
        <v>606</v>
      </c>
      <c r="B99" s="105" t="s">
        <v>1153</v>
      </c>
      <c r="C99" s="105" t="s">
        <v>1154</v>
      </c>
      <c r="D99" s="95" t="str">
        <f t="shared" si="16"/>
        <v>アンヴァース</v>
      </c>
      <c r="F99" s="258" t="str">
        <f>A99</f>
        <v>あん０３</v>
      </c>
      <c r="G99" s="116" t="str">
        <f>B99&amp;C99</f>
        <v>片木佐映</v>
      </c>
      <c r="H99" s="110" t="str">
        <f t="shared" si="17"/>
        <v>アンヴァース</v>
      </c>
      <c r="I99" s="110" t="s">
        <v>234</v>
      </c>
      <c r="J99" s="100">
        <v>1998</v>
      </c>
      <c r="K99" s="256">
        <f>IF(J99="","",(2024-J99))</f>
        <v>26</v>
      </c>
      <c r="L99" s="258" t="str">
        <f t="shared" si="15"/>
        <v>OK</v>
      </c>
      <c r="M99" s="116" t="s">
        <v>1044</v>
      </c>
    </row>
    <row r="100" spans="1:17" s="105" customFormat="1" ht="18" customHeight="1">
      <c r="A100" s="180" t="s">
        <v>607</v>
      </c>
      <c r="B100" s="105" t="s">
        <v>1155</v>
      </c>
      <c r="C100" s="105" t="s">
        <v>1156</v>
      </c>
      <c r="D100" s="95" t="str">
        <f t="shared" si="16"/>
        <v>アンヴァース</v>
      </c>
      <c r="E100" s="95"/>
      <c r="F100" s="115" t="str">
        <f t="shared" ref="F100:F126" si="18">A100</f>
        <v>あん０４</v>
      </c>
      <c r="G100" s="95" t="str">
        <f t="shared" ref="G100:G126" si="19">B100&amp;C100</f>
        <v>片桐美里</v>
      </c>
      <c r="H100" s="110" t="str">
        <f t="shared" si="17"/>
        <v>アンヴァース</v>
      </c>
      <c r="I100" s="110" t="s">
        <v>234</v>
      </c>
      <c r="J100" s="100">
        <v>1977</v>
      </c>
      <c r="K100" s="256">
        <f t="shared" ref="K100:K126" si="20">IF(J100="","",(2024-J100))</f>
        <v>47</v>
      </c>
      <c r="L100" s="115" t="str">
        <f t="shared" si="15"/>
        <v>OK</v>
      </c>
      <c r="M100" s="95" t="s">
        <v>232</v>
      </c>
    </row>
    <row r="101" spans="1:17" ht="18" customHeight="1">
      <c r="A101" s="180" t="s">
        <v>608</v>
      </c>
      <c r="B101" s="248" t="s">
        <v>1157</v>
      </c>
      <c r="C101" s="248" t="s">
        <v>1158</v>
      </c>
      <c r="D101" s="95" t="str">
        <f t="shared" si="16"/>
        <v>アンヴァース</v>
      </c>
      <c r="E101" s="95"/>
      <c r="F101" s="97" t="str">
        <f t="shared" si="18"/>
        <v>あん０５</v>
      </c>
      <c r="G101" s="95" t="str">
        <f t="shared" si="19"/>
        <v>西野美恵</v>
      </c>
      <c r="H101" s="110" t="str">
        <f t="shared" si="17"/>
        <v>アンヴァース</v>
      </c>
      <c r="I101" s="102" t="s">
        <v>234</v>
      </c>
      <c r="J101" s="103">
        <v>1988</v>
      </c>
      <c r="K101" s="256">
        <f t="shared" si="20"/>
        <v>36</v>
      </c>
      <c r="L101" s="97" t="str">
        <f t="shared" si="15"/>
        <v>OK</v>
      </c>
      <c r="M101" s="116" t="s">
        <v>236</v>
      </c>
      <c r="N101" s="95"/>
      <c r="O101" s="95"/>
      <c r="P101" s="95"/>
      <c r="Q101" s="95"/>
    </row>
    <row r="102" spans="1:17" ht="18" customHeight="1">
      <c r="A102" s="180" t="s">
        <v>610</v>
      </c>
      <c r="B102" s="248" t="s">
        <v>329</v>
      </c>
      <c r="C102" s="248" t="s">
        <v>1159</v>
      </c>
      <c r="D102" s="95" t="str">
        <f t="shared" si="16"/>
        <v>アンヴァース</v>
      </c>
      <c r="E102" s="95"/>
      <c r="F102" s="97" t="str">
        <f t="shared" si="18"/>
        <v>あん０６</v>
      </c>
      <c r="G102" s="95" t="str">
        <f t="shared" si="19"/>
        <v>山口千恵</v>
      </c>
      <c r="H102" s="110" t="str">
        <f t="shared" si="17"/>
        <v>アンヴァース</v>
      </c>
      <c r="I102" s="102" t="s">
        <v>234</v>
      </c>
      <c r="J102" s="103">
        <v>1979</v>
      </c>
      <c r="K102" s="256">
        <f t="shared" si="20"/>
        <v>45</v>
      </c>
      <c r="L102" s="97" t="str">
        <f t="shared" si="15"/>
        <v>OK</v>
      </c>
      <c r="M102" s="116" t="s">
        <v>237</v>
      </c>
      <c r="N102" s="95"/>
      <c r="O102" s="95"/>
      <c r="P102" s="95"/>
      <c r="Q102" s="95"/>
    </row>
    <row r="103" spans="1:17" s="105" customFormat="1" ht="18" customHeight="1">
      <c r="A103" s="180" t="s">
        <v>611</v>
      </c>
      <c r="B103" s="105" t="s">
        <v>1160</v>
      </c>
      <c r="C103" s="105" t="s">
        <v>1161</v>
      </c>
      <c r="D103" s="95" t="str">
        <f t="shared" si="16"/>
        <v>アンヴァース</v>
      </c>
      <c r="E103" s="95"/>
      <c r="F103" s="115" t="str">
        <f t="shared" si="18"/>
        <v>あん０７</v>
      </c>
      <c r="G103" s="95" t="str">
        <f t="shared" si="19"/>
        <v>脇坂愛里</v>
      </c>
      <c r="H103" s="110" t="str">
        <f t="shared" si="17"/>
        <v>アンヴァース</v>
      </c>
      <c r="I103" s="110" t="s">
        <v>234</v>
      </c>
      <c r="J103" s="100">
        <v>1989</v>
      </c>
      <c r="K103" s="256">
        <f t="shared" si="20"/>
        <v>35</v>
      </c>
      <c r="L103" s="115" t="str">
        <f t="shared" si="15"/>
        <v>OK</v>
      </c>
      <c r="M103" s="95" t="s">
        <v>232</v>
      </c>
    </row>
    <row r="104" spans="1:17" ht="18" customHeight="1">
      <c r="A104" s="180" t="s">
        <v>612</v>
      </c>
      <c r="B104" s="248" t="s">
        <v>1162</v>
      </c>
      <c r="C104" s="248" t="s">
        <v>1598</v>
      </c>
      <c r="D104" s="95" t="str">
        <f t="shared" si="16"/>
        <v>アンヴァース</v>
      </c>
      <c r="E104" s="95"/>
      <c r="F104" s="97" t="str">
        <f t="shared" si="18"/>
        <v>あん０８</v>
      </c>
      <c r="G104" s="95" t="str">
        <f t="shared" si="19"/>
        <v>福元さち</v>
      </c>
      <c r="H104" s="110" t="str">
        <f t="shared" si="17"/>
        <v>アンヴァース</v>
      </c>
      <c r="I104" s="102" t="s">
        <v>405</v>
      </c>
      <c r="J104" s="103">
        <v>1971</v>
      </c>
      <c r="K104" s="256">
        <f t="shared" si="20"/>
        <v>53</v>
      </c>
      <c r="L104" s="97" t="str">
        <f t="shared" si="15"/>
        <v>OK</v>
      </c>
      <c r="M104" s="116" t="s">
        <v>432</v>
      </c>
      <c r="N104" s="95"/>
      <c r="O104" s="95"/>
      <c r="P104" s="95"/>
      <c r="Q104" s="95"/>
    </row>
    <row r="105" spans="1:17" ht="18" customHeight="1">
      <c r="A105" s="180" t="s">
        <v>613</v>
      </c>
      <c r="B105" s="112" t="s">
        <v>1163</v>
      </c>
      <c r="C105" s="112" t="s">
        <v>1164</v>
      </c>
      <c r="D105" s="95" t="str">
        <f t="shared" si="16"/>
        <v>アンヴァース</v>
      </c>
      <c r="E105" s="95"/>
      <c r="F105" s="97" t="str">
        <f t="shared" si="18"/>
        <v>あん０９</v>
      </c>
      <c r="G105" s="95" t="str">
        <f t="shared" si="19"/>
        <v>上津慶和</v>
      </c>
      <c r="H105" s="110" t="str">
        <f t="shared" si="17"/>
        <v>アンヴァース</v>
      </c>
      <c r="I105" s="102" t="s">
        <v>231</v>
      </c>
      <c r="J105" s="103">
        <v>1993</v>
      </c>
      <c r="K105" s="256">
        <f t="shared" si="20"/>
        <v>31</v>
      </c>
      <c r="L105" s="97" t="str">
        <f t="shared" si="15"/>
        <v>OK</v>
      </c>
      <c r="M105" s="116" t="s">
        <v>1165</v>
      </c>
      <c r="N105" s="95"/>
      <c r="O105" s="95"/>
      <c r="P105" s="95"/>
      <c r="Q105" s="95"/>
    </row>
    <row r="106" spans="1:17" ht="18" customHeight="1">
      <c r="A106" s="180" t="s">
        <v>614</v>
      </c>
      <c r="B106" s="112" t="s">
        <v>823</v>
      </c>
      <c r="C106" s="112" t="s">
        <v>1166</v>
      </c>
      <c r="D106" s="95" t="str">
        <f t="shared" si="16"/>
        <v>アンヴァース</v>
      </c>
      <c r="E106" s="95"/>
      <c r="F106" s="97" t="str">
        <f t="shared" si="18"/>
        <v>あん１０</v>
      </c>
      <c r="G106" s="95" t="str">
        <f t="shared" si="19"/>
        <v>松村友喜</v>
      </c>
      <c r="H106" s="110" t="str">
        <f t="shared" si="17"/>
        <v>アンヴァース</v>
      </c>
      <c r="I106" s="102" t="s">
        <v>231</v>
      </c>
      <c r="J106" s="103">
        <v>1988</v>
      </c>
      <c r="K106" s="256">
        <f t="shared" si="20"/>
        <v>36</v>
      </c>
      <c r="L106" s="97" t="str">
        <f t="shared" si="15"/>
        <v>OK</v>
      </c>
      <c r="M106" s="116" t="s">
        <v>232</v>
      </c>
      <c r="N106" s="95"/>
      <c r="O106" s="95"/>
      <c r="P106" s="95"/>
      <c r="Q106" s="95"/>
    </row>
    <row r="107" spans="1:17" ht="18" customHeight="1">
      <c r="A107" s="180" t="s">
        <v>615</v>
      </c>
      <c r="B107" s="112" t="s">
        <v>1167</v>
      </c>
      <c r="C107" s="112" t="s">
        <v>1168</v>
      </c>
      <c r="D107" s="95" t="str">
        <f t="shared" si="16"/>
        <v>アンヴァース</v>
      </c>
      <c r="E107" s="95"/>
      <c r="F107" s="97" t="str">
        <f t="shared" si="18"/>
        <v>あん１１</v>
      </c>
      <c r="G107" s="95" t="str">
        <f t="shared" si="19"/>
        <v>高森康志</v>
      </c>
      <c r="H107" s="110" t="str">
        <f t="shared" si="17"/>
        <v>アンヴァース</v>
      </c>
      <c r="I107" s="102" t="s">
        <v>231</v>
      </c>
      <c r="J107" s="103">
        <v>1986</v>
      </c>
      <c r="K107" s="256">
        <f t="shared" si="20"/>
        <v>38</v>
      </c>
      <c r="L107" s="97" t="str">
        <f t="shared" si="15"/>
        <v>OK</v>
      </c>
      <c r="M107" s="116" t="s">
        <v>1016</v>
      </c>
      <c r="N107" s="95"/>
      <c r="O107" s="95"/>
      <c r="P107" s="95"/>
      <c r="Q107" s="95"/>
    </row>
    <row r="108" spans="1:17" ht="18" customHeight="1">
      <c r="A108" s="180" t="s">
        <v>616</v>
      </c>
      <c r="B108" s="99" t="s">
        <v>1169</v>
      </c>
      <c r="C108" s="99" t="s">
        <v>1170</v>
      </c>
      <c r="D108" s="95" t="str">
        <f t="shared" si="16"/>
        <v>アンヴァース</v>
      </c>
      <c r="E108" s="95"/>
      <c r="F108" s="97" t="str">
        <f t="shared" si="18"/>
        <v>あん１２</v>
      </c>
      <c r="G108" s="95" t="str">
        <f t="shared" si="19"/>
        <v>薮内豪</v>
      </c>
      <c r="H108" s="110" t="str">
        <f t="shared" si="17"/>
        <v>アンヴァース</v>
      </c>
      <c r="I108" s="102" t="s">
        <v>231</v>
      </c>
      <c r="J108" s="103">
        <v>1986</v>
      </c>
      <c r="K108" s="256">
        <f t="shared" si="20"/>
        <v>38</v>
      </c>
      <c r="L108" s="97" t="str">
        <f t="shared" si="15"/>
        <v>OK</v>
      </c>
      <c r="M108" s="116" t="s">
        <v>236</v>
      </c>
      <c r="N108" s="95"/>
      <c r="O108" s="95"/>
      <c r="P108" s="95"/>
      <c r="Q108" s="95"/>
    </row>
    <row r="109" spans="1:17">
      <c r="A109" s="180" t="s">
        <v>617</v>
      </c>
      <c r="B109" s="99" t="s">
        <v>549</v>
      </c>
      <c r="C109" s="99" t="s">
        <v>1171</v>
      </c>
      <c r="D109" s="95" t="str">
        <f t="shared" si="16"/>
        <v>アンヴァース</v>
      </c>
      <c r="E109" s="95"/>
      <c r="F109" s="97" t="str">
        <f t="shared" si="18"/>
        <v>あん１３</v>
      </c>
      <c r="G109" s="95" t="str">
        <f t="shared" si="19"/>
        <v>鈴木智彦</v>
      </c>
      <c r="H109" s="110" t="str">
        <f t="shared" si="17"/>
        <v>アンヴァース</v>
      </c>
      <c r="I109" s="102" t="s">
        <v>231</v>
      </c>
      <c r="J109" s="103">
        <v>1981</v>
      </c>
      <c r="K109" s="256">
        <f t="shared" si="20"/>
        <v>43</v>
      </c>
      <c r="L109" s="97" t="str">
        <f t="shared" si="15"/>
        <v>OK</v>
      </c>
      <c r="M109" s="116" t="s">
        <v>1172</v>
      </c>
      <c r="N109" s="95"/>
      <c r="O109" s="95"/>
      <c r="P109" s="95"/>
      <c r="Q109" s="95"/>
    </row>
    <row r="110" spans="1:17">
      <c r="A110" s="180" t="s">
        <v>618</v>
      </c>
      <c r="B110" s="112" t="s">
        <v>1173</v>
      </c>
      <c r="C110" s="112" t="s">
        <v>1174</v>
      </c>
      <c r="D110" s="95" t="str">
        <f t="shared" si="16"/>
        <v>アンヴァース</v>
      </c>
      <c r="E110" s="95"/>
      <c r="F110" s="97" t="str">
        <f t="shared" si="18"/>
        <v>あん１４</v>
      </c>
      <c r="G110" s="95" t="str">
        <f t="shared" si="19"/>
        <v>原山侑己</v>
      </c>
      <c r="H110" s="110" t="str">
        <f t="shared" si="17"/>
        <v>アンヴァース</v>
      </c>
      <c r="I110" s="102" t="s">
        <v>231</v>
      </c>
      <c r="J110" s="103">
        <v>1996</v>
      </c>
      <c r="K110" s="256">
        <f t="shared" si="20"/>
        <v>28</v>
      </c>
      <c r="L110" s="97" t="str">
        <f t="shared" si="15"/>
        <v>OK</v>
      </c>
      <c r="M110" s="116" t="s">
        <v>1048</v>
      </c>
      <c r="N110" s="95"/>
      <c r="O110" s="95"/>
      <c r="P110" s="95"/>
      <c r="Q110" s="95"/>
    </row>
    <row r="111" spans="1:17">
      <c r="A111" s="180" t="s">
        <v>619</v>
      </c>
      <c r="B111" s="112" t="s">
        <v>1175</v>
      </c>
      <c r="C111" s="112" t="s">
        <v>1176</v>
      </c>
      <c r="D111" s="95" t="str">
        <f t="shared" si="16"/>
        <v>アンヴァース</v>
      </c>
      <c r="E111" s="95"/>
      <c r="F111" s="97" t="str">
        <f t="shared" si="18"/>
        <v>あん１５</v>
      </c>
      <c r="G111" s="95" t="str">
        <f t="shared" si="19"/>
        <v>森寿人</v>
      </c>
      <c r="H111" s="110" t="str">
        <f t="shared" si="17"/>
        <v>アンヴァース</v>
      </c>
      <c r="I111" s="102" t="s">
        <v>231</v>
      </c>
      <c r="J111" s="103">
        <v>1978</v>
      </c>
      <c r="K111" s="256">
        <f t="shared" si="20"/>
        <v>46</v>
      </c>
      <c r="L111" s="97" t="str">
        <f t="shared" si="15"/>
        <v>OK</v>
      </c>
      <c r="M111" s="116" t="s">
        <v>1177</v>
      </c>
      <c r="N111" s="95"/>
      <c r="O111" s="95"/>
      <c r="P111" s="95"/>
      <c r="Q111" s="95"/>
    </row>
    <row r="112" spans="1:17">
      <c r="A112" s="180" t="s">
        <v>620</v>
      </c>
      <c r="B112" s="112" t="s">
        <v>1178</v>
      </c>
      <c r="C112" s="112" t="s">
        <v>1179</v>
      </c>
      <c r="D112" s="95" t="str">
        <f t="shared" si="16"/>
        <v>アンヴァース</v>
      </c>
      <c r="E112" s="95"/>
      <c r="F112" s="97" t="str">
        <f t="shared" si="18"/>
        <v>あん１６</v>
      </c>
      <c r="G112" s="95" t="str">
        <f t="shared" si="19"/>
        <v>山田佳明</v>
      </c>
      <c r="H112" s="110" t="str">
        <f t="shared" si="17"/>
        <v>アンヴァース</v>
      </c>
      <c r="I112" s="102" t="s">
        <v>231</v>
      </c>
      <c r="J112" s="103">
        <v>1986</v>
      </c>
      <c r="K112" s="256">
        <f t="shared" si="20"/>
        <v>38</v>
      </c>
      <c r="L112" s="97" t="str">
        <f t="shared" si="15"/>
        <v>OK</v>
      </c>
      <c r="M112" s="116" t="s">
        <v>232</v>
      </c>
      <c r="N112" s="95"/>
      <c r="O112" s="95"/>
      <c r="P112" s="95"/>
      <c r="Q112" s="95"/>
    </row>
    <row r="113" spans="1:17">
      <c r="A113" s="180" t="s">
        <v>621</v>
      </c>
      <c r="B113" s="112" t="s">
        <v>1180</v>
      </c>
      <c r="C113" s="112" t="s">
        <v>1181</v>
      </c>
      <c r="D113" s="95" t="str">
        <f t="shared" si="16"/>
        <v>アンヴァース</v>
      </c>
      <c r="E113" s="95"/>
      <c r="F113" s="97" t="str">
        <f t="shared" si="18"/>
        <v>あん１７</v>
      </c>
      <c r="G113" s="95" t="str">
        <f t="shared" si="19"/>
        <v>岡田真樹</v>
      </c>
      <c r="H113" s="110" t="str">
        <f t="shared" si="17"/>
        <v>アンヴァース</v>
      </c>
      <c r="I113" s="102" t="s">
        <v>231</v>
      </c>
      <c r="J113" s="103">
        <v>1982</v>
      </c>
      <c r="K113" s="256">
        <f t="shared" si="20"/>
        <v>42</v>
      </c>
      <c r="L113" s="97" t="str">
        <f t="shared" si="15"/>
        <v>OK</v>
      </c>
      <c r="M113" s="116" t="s">
        <v>1048</v>
      </c>
      <c r="N113" s="95"/>
      <c r="O113" s="95"/>
      <c r="P113" s="95"/>
      <c r="Q113" s="95"/>
    </row>
    <row r="114" spans="1:17">
      <c r="A114" s="180" t="s">
        <v>624</v>
      </c>
      <c r="B114" s="99" t="s">
        <v>1160</v>
      </c>
      <c r="C114" s="99" t="s">
        <v>1182</v>
      </c>
      <c r="D114" s="95" t="str">
        <f t="shared" si="16"/>
        <v>アンヴァース</v>
      </c>
      <c r="E114" s="95"/>
      <c r="F114" s="97" t="str">
        <f t="shared" si="18"/>
        <v>あん１８</v>
      </c>
      <c r="G114" s="95" t="str">
        <f t="shared" si="19"/>
        <v>脇坂和樹</v>
      </c>
      <c r="H114" s="110" t="str">
        <f t="shared" si="17"/>
        <v>アンヴァース</v>
      </c>
      <c r="I114" s="102" t="s">
        <v>231</v>
      </c>
      <c r="J114" s="103">
        <v>1992</v>
      </c>
      <c r="K114" s="256">
        <f>IF(J114="","",(2024-J114))</f>
        <v>32</v>
      </c>
      <c r="L114" s="97" t="str">
        <f t="shared" si="15"/>
        <v>OK</v>
      </c>
      <c r="M114" s="116" t="s">
        <v>232</v>
      </c>
      <c r="N114" s="95"/>
      <c r="O114" s="95"/>
      <c r="P114" s="95"/>
      <c r="Q114" s="95"/>
    </row>
    <row r="115" spans="1:17">
      <c r="A115" s="180" t="s">
        <v>625</v>
      </c>
      <c r="B115" s="112" t="s">
        <v>1183</v>
      </c>
      <c r="C115" s="112" t="s">
        <v>1184</v>
      </c>
      <c r="D115" s="95" t="str">
        <f t="shared" si="16"/>
        <v>アンヴァース</v>
      </c>
      <c r="E115" s="95"/>
      <c r="F115" s="97" t="str">
        <f t="shared" si="18"/>
        <v>あん１９</v>
      </c>
      <c r="G115" s="95" t="str">
        <f t="shared" si="19"/>
        <v>小田紀彦</v>
      </c>
      <c r="H115" s="110" t="str">
        <f t="shared" si="17"/>
        <v>アンヴァース</v>
      </c>
      <c r="I115" s="102" t="s">
        <v>231</v>
      </c>
      <c r="J115" s="103">
        <v>1984</v>
      </c>
      <c r="K115" s="256">
        <f t="shared" si="20"/>
        <v>40</v>
      </c>
      <c r="L115" s="97" t="str">
        <f t="shared" si="15"/>
        <v>OK</v>
      </c>
      <c r="M115" s="116" t="s">
        <v>1044</v>
      </c>
      <c r="N115" s="95"/>
      <c r="O115" s="95"/>
      <c r="P115" s="95"/>
      <c r="Q115" s="95"/>
    </row>
    <row r="116" spans="1:17">
      <c r="A116" s="180" t="s">
        <v>626</v>
      </c>
      <c r="B116" s="99" t="s">
        <v>1185</v>
      </c>
      <c r="C116" s="99" t="s">
        <v>1186</v>
      </c>
      <c r="D116" s="95" t="str">
        <f t="shared" si="16"/>
        <v>アンヴァース</v>
      </c>
      <c r="E116" s="95"/>
      <c r="F116" s="97" t="str">
        <f t="shared" si="18"/>
        <v>あん２０</v>
      </c>
      <c r="G116" s="95" t="str">
        <f t="shared" si="19"/>
        <v>越智友基</v>
      </c>
      <c r="H116" s="110" t="str">
        <f t="shared" si="17"/>
        <v>アンヴァース</v>
      </c>
      <c r="I116" s="102" t="s">
        <v>231</v>
      </c>
      <c r="J116" s="103">
        <v>1987</v>
      </c>
      <c r="K116" s="256">
        <f t="shared" si="20"/>
        <v>37</v>
      </c>
      <c r="L116" s="97" t="str">
        <f t="shared" si="15"/>
        <v>OK</v>
      </c>
      <c r="M116" s="116" t="s">
        <v>1044</v>
      </c>
      <c r="N116" s="95"/>
      <c r="O116" s="95"/>
      <c r="P116" s="95"/>
      <c r="Q116" s="95"/>
    </row>
    <row r="117" spans="1:17">
      <c r="A117" s="180" t="s">
        <v>627</v>
      </c>
      <c r="B117" s="99" t="s">
        <v>1187</v>
      </c>
      <c r="C117" s="99" t="s">
        <v>1188</v>
      </c>
      <c r="D117" s="95" t="str">
        <f t="shared" si="16"/>
        <v>アンヴァース</v>
      </c>
      <c r="E117" s="95"/>
      <c r="F117" s="97" t="str">
        <f t="shared" si="18"/>
        <v>あん２１</v>
      </c>
      <c r="G117" s="95" t="str">
        <f t="shared" si="19"/>
        <v>辻本将士</v>
      </c>
      <c r="H117" s="110" t="str">
        <f t="shared" si="17"/>
        <v>アンヴァース</v>
      </c>
      <c r="I117" s="102" t="s">
        <v>231</v>
      </c>
      <c r="J117" s="103">
        <v>1986</v>
      </c>
      <c r="K117" s="256">
        <f t="shared" si="20"/>
        <v>38</v>
      </c>
      <c r="L117" s="97" t="str">
        <f t="shared" si="15"/>
        <v>OK</v>
      </c>
      <c r="M117" s="105" t="s">
        <v>436</v>
      </c>
      <c r="N117" s="95"/>
      <c r="O117" s="95"/>
      <c r="P117" s="95"/>
      <c r="Q117" s="95"/>
    </row>
    <row r="118" spans="1:17" ht="18.75" customHeight="1">
      <c r="A118" s="180" t="s">
        <v>628</v>
      </c>
      <c r="B118" s="99" t="s">
        <v>1189</v>
      </c>
      <c r="C118" s="99" t="s">
        <v>1190</v>
      </c>
      <c r="D118" s="95" t="str">
        <f t="shared" si="16"/>
        <v>アンヴァース</v>
      </c>
      <c r="E118" s="95"/>
      <c r="F118" s="97" t="str">
        <f t="shared" si="18"/>
        <v>あん２２</v>
      </c>
      <c r="G118" s="95" t="str">
        <f t="shared" si="19"/>
        <v>津曲崇志</v>
      </c>
      <c r="H118" s="110" t="str">
        <f t="shared" si="17"/>
        <v>アンヴァース</v>
      </c>
      <c r="I118" s="102" t="s">
        <v>231</v>
      </c>
      <c r="J118" s="103">
        <v>1989</v>
      </c>
      <c r="K118" s="256">
        <f t="shared" si="20"/>
        <v>35</v>
      </c>
      <c r="L118" s="97" t="str">
        <f t="shared" si="15"/>
        <v>OK</v>
      </c>
      <c r="M118" s="116" t="s">
        <v>832</v>
      </c>
      <c r="N118" s="95"/>
      <c r="O118" s="95"/>
      <c r="P118" s="95"/>
      <c r="Q118" s="95"/>
    </row>
    <row r="119" spans="1:17" ht="18.75" customHeight="1">
      <c r="A119" s="180" t="s">
        <v>629</v>
      </c>
      <c r="B119" s="99" t="s">
        <v>1191</v>
      </c>
      <c r="C119" s="99" t="s">
        <v>1192</v>
      </c>
      <c r="D119" s="95" t="str">
        <f t="shared" si="16"/>
        <v>アンヴァース</v>
      </c>
      <c r="E119" s="95"/>
      <c r="F119" s="97" t="str">
        <f t="shared" si="18"/>
        <v>あん２３</v>
      </c>
      <c r="G119" s="95" t="str">
        <f t="shared" si="19"/>
        <v>原智則</v>
      </c>
      <c r="H119" s="110" t="str">
        <f t="shared" si="17"/>
        <v>アンヴァース</v>
      </c>
      <c r="I119" s="102" t="s">
        <v>231</v>
      </c>
      <c r="J119" s="103">
        <v>1969</v>
      </c>
      <c r="K119" s="256">
        <f t="shared" si="20"/>
        <v>55</v>
      </c>
      <c r="L119" s="97" t="str">
        <f t="shared" si="15"/>
        <v>OK</v>
      </c>
      <c r="M119" s="116" t="s">
        <v>1177</v>
      </c>
      <c r="N119" s="95"/>
      <c r="O119" s="95"/>
      <c r="P119" s="95"/>
      <c r="Q119" s="95"/>
    </row>
    <row r="120" spans="1:17" ht="18.75" customHeight="1">
      <c r="A120" s="180" t="s">
        <v>630</v>
      </c>
      <c r="B120" s="99" t="s">
        <v>1193</v>
      </c>
      <c r="C120" s="99" t="s">
        <v>1194</v>
      </c>
      <c r="D120" s="95" t="str">
        <f t="shared" si="16"/>
        <v>アンヴァース</v>
      </c>
      <c r="E120" s="95"/>
      <c r="F120" s="97" t="str">
        <f t="shared" si="18"/>
        <v>あん２４</v>
      </c>
      <c r="G120" s="95" t="str">
        <f t="shared" si="19"/>
        <v>鍋内雄樹</v>
      </c>
      <c r="H120" s="110" t="str">
        <f t="shared" si="17"/>
        <v>アンヴァース</v>
      </c>
      <c r="I120" s="102" t="s">
        <v>231</v>
      </c>
      <c r="J120" s="103">
        <v>1990</v>
      </c>
      <c r="K120" s="256">
        <f t="shared" si="20"/>
        <v>34</v>
      </c>
      <c r="L120" s="97" t="str">
        <f t="shared" si="15"/>
        <v>OK</v>
      </c>
      <c r="M120" s="116" t="s">
        <v>1195</v>
      </c>
      <c r="N120" s="95"/>
      <c r="O120" s="95"/>
      <c r="P120" s="95"/>
      <c r="Q120" s="95"/>
    </row>
    <row r="121" spans="1:17">
      <c r="A121" s="180" t="s">
        <v>631</v>
      </c>
      <c r="B121" s="99" t="s">
        <v>1196</v>
      </c>
      <c r="C121" s="99" t="s">
        <v>1197</v>
      </c>
      <c r="D121" s="95" t="str">
        <f t="shared" si="16"/>
        <v>アンヴァース</v>
      </c>
      <c r="E121" s="95"/>
      <c r="F121" s="97" t="str">
        <f t="shared" si="18"/>
        <v>あん２５</v>
      </c>
      <c r="G121" s="95" t="str">
        <f t="shared" si="19"/>
        <v>猪飼尚輝</v>
      </c>
      <c r="H121" s="110" t="str">
        <f t="shared" si="17"/>
        <v>アンヴァース</v>
      </c>
      <c r="I121" s="102" t="s">
        <v>231</v>
      </c>
      <c r="J121" s="103">
        <v>1996</v>
      </c>
      <c r="K121" s="256">
        <f t="shared" si="20"/>
        <v>28</v>
      </c>
      <c r="L121" s="97" t="str">
        <f t="shared" si="15"/>
        <v>OK</v>
      </c>
      <c r="M121" s="116" t="s">
        <v>1177</v>
      </c>
      <c r="N121" s="95"/>
      <c r="O121" s="95"/>
      <c r="P121" s="95"/>
      <c r="Q121" s="95"/>
    </row>
    <row r="122" spans="1:17">
      <c r="A122" s="180" t="s">
        <v>786</v>
      </c>
      <c r="B122" s="99" t="s">
        <v>1198</v>
      </c>
      <c r="C122" s="99" t="s">
        <v>1199</v>
      </c>
      <c r="D122" s="95" t="str">
        <f t="shared" si="16"/>
        <v>アンヴァース</v>
      </c>
      <c r="E122" s="95"/>
      <c r="F122" s="97" t="str">
        <f t="shared" si="18"/>
        <v>あん２６</v>
      </c>
      <c r="G122" s="95" t="str">
        <f t="shared" si="19"/>
        <v>岡栄介</v>
      </c>
      <c r="H122" s="110" t="str">
        <f t="shared" si="17"/>
        <v>アンヴァース</v>
      </c>
      <c r="I122" s="102" t="s">
        <v>231</v>
      </c>
      <c r="J122" s="103">
        <v>1996</v>
      </c>
      <c r="K122" s="256">
        <f t="shared" si="20"/>
        <v>28</v>
      </c>
      <c r="L122" s="97" t="str">
        <f t="shared" si="15"/>
        <v>OK</v>
      </c>
      <c r="M122" s="116" t="s">
        <v>1177</v>
      </c>
      <c r="N122" s="95"/>
      <c r="O122" s="95"/>
      <c r="P122" s="95"/>
      <c r="Q122" s="95"/>
    </row>
    <row r="123" spans="1:17">
      <c r="A123" s="180" t="s">
        <v>787</v>
      </c>
      <c r="B123" s="99" t="s">
        <v>622</v>
      </c>
      <c r="C123" s="99" t="s">
        <v>623</v>
      </c>
      <c r="D123" s="95" t="str">
        <f t="shared" si="16"/>
        <v>アンヴァース</v>
      </c>
      <c r="E123" s="95"/>
      <c r="F123" s="97" t="str">
        <f t="shared" si="18"/>
        <v>あん２７</v>
      </c>
      <c r="G123" s="95" t="str">
        <f t="shared" si="19"/>
        <v>寺元翔太</v>
      </c>
      <c r="H123" s="110" t="str">
        <f t="shared" si="17"/>
        <v>アンヴァース</v>
      </c>
      <c r="I123" s="102" t="s">
        <v>231</v>
      </c>
      <c r="J123" s="103">
        <v>1993</v>
      </c>
      <c r="K123" s="256">
        <f t="shared" si="20"/>
        <v>31</v>
      </c>
      <c r="L123" s="97" t="str">
        <f t="shared" si="15"/>
        <v>OK</v>
      </c>
      <c r="M123" s="116" t="s">
        <v>236</v>
      </c>
      <c r="N123" s="95"/>
      <c r="O123" s="95"/>
      <c r="P123" s="95"/>
      <c r="Q123" s="95"/>
    </row>
    <row r="124" spans="1:17" s="116" customFormat="1">
      <c r="A124" s="180" t="s">
        <v>788</v>
      </c>
      <c r="B124" s="257" t="s">
        <v>1200</v>
      </c>
      <c r="C124" s="257" t="s">
        <v>1188</v>
      </c>
      <c r="D124" s="95" t="str">
        <f t="shared" si="16"/>
        <v>アンヴァース</v>
      </c>
      <c r="F124" s="258" t="str">
        <f t="shared" si="18"/>
        <v>あん２８</v>
      </c>
      <c r="G124" s="116" t="str">
        <f t="shared" si="19"/>
        <v>三箇将士</v>
      </c>
      <c r="H124" s="110" t="str">
        <f t="shared" si="17"/>
        <v>アンヴァース</v>
      </c>
      <c r="I124" s="259" t="s">
        <v>231</v>
      </c>
      <c r="J124" s="117">
        <v>1994</v>
      </c>
      <c r="K124" s="256">
        <f t="shared" si="20"/>
        <v>30</v>
      </c>
      <c r="L124" s="258" t="str">
        <f t="shared" si="15"/>
        <v>OK</v>
      </c>
      <c r="M124" s="116" t="s">
        <v>236</v>
      </c>
    </row>
    <row r="125" spans="1:17" s="116" customFormat="1">
      <c r="A125" s="180" t="s">
        <v>1201</v>
      </c>
      <c r="B125" s="257" t="s">
        <v>1202</v>
      </c>
      <c r="C125" s="257" t="s">
        <v>1203</v>
      </c>
      <c r="D125" s="95" t="str">
        <f t="shared" si="16"/>
        <v>アンヴァース</v>
      </c>
      <c r="F125" s="258" t="str">
        <f t="shared" si="18"/>
        <v>あん２９</v>
      </c>
      <c r="G125" s="116" t="str">
        <f t="shared" si="19"/>
        <v>澤田純兵</v>
      </c>
      <c r="H125" s="110" t="str">
        <f t="shared" si="17"/>
        <v>アンヴァース</v>
      </c>
      <c r="I125" s="259" t="s">
        <v>231</v>
      </c>
      <c r="J125" s="117">
        <v>1997</v>
      </c>
      <c r="K125" s="256">
        <f t="shared" si="20"/>
        <v>27</v>
      </c>
      <c r="L125" s="258" t="str">
        <f t="shared" si="15"/>
        <v>OK</v>
      </c>
      <c r="M125" s="116" t="s">
        <v>236</v>
      </c>
    </row>
    <row r="126" spans="1:17" s="116" customFormat="1">
      <c r="A126" s="180" t="s">
        <v>1204</v>
      </c>
      <c r="B126" s="257" t="s">
        <v>1162</v>
      </c>
      <c r="C126" s="257" t="s">
        <v>1205</v>
      </c>
      <c r="D126" s="95" t="str">
        <f t="shared" si="16"/>
        <v>アンヴァース</v>
      </c>
      <c r="F126" s="258" t="str">
        <f t="shared" si="18"/>
        <v>あん３０</v>
      </c>
      <c r="G126" s="116" t="str">
        <f t="shared" si="19"/>
        <v>福元公道</v>
      </c>
      <c r="H126" s="110" t="str">
        <f t="shared" si="17"/>
        <v>アンヴァース</v>
      </c>
      <c r="I126" s="259" t="s">
        <v>231</v>
      </c>
      <c r="J126" s="117">
        <v>1949</v>
      </c>
      <c r="K126" s="256">
        <f t="shared" si="20"/>
        <v>75</v>
      </c>
      <c r="L126" s="258" t="str">
        <f t="shared" si="15"/>
        <v>OK</v>
      </c>
      <c r="M126" s="116" t="s">
        <v>432</v>
      </c>
    </row>
    <row r="127" spans="1:17" s="108" customFormat="1">
      <c r="A127" s="162"/>
      <c r="B127" s="170"/>
      <c r="C127" s="170"/>
      <c r="D127" s="147"/>
      <c r="E127" s="147"/>
      <c r="F127" s="166"/>
      <c r="G127" s="153"/>
      <c r="H127" s="161"/>
      <c r="I127" s="167"/>
      <c r="J127" s="168"/>
      <c r="K127" s="169"/>
      <c r="L127" s="166"/>
      <c r="M127" s="162"/>
      <c r="N127" s="153"/>
      <c r="O127" s="153"/>
      <c r="P127" s="153"/>
      <c r="Q127" s="147"/>
    </row>
    <row r="128" spans="1:17" s="260" customFormat="1">
      <c r="A128" s="162"/>
      <c r="B128" s="164"/>
      <c r="C128" s="164"/>
      <c r="D128" s="147"/>
      <c r="E128" s="147"/>
      <c r="F128" s="148"/>
      <c r="G128" s="147"/>
      <c r="H128" s="154"/>
      <c r="I128" s="154"/>
      <c r="J128" s="155"/>
      <c r="K128" s="152"/>
      <c r="L128" s="148"/>
      <c r="M128" s="163"/>
      <c r="N128" s="147"/>
      <c r="O128" s="147"/>
      <c r="P128" s="147"/>
      <c r="Q128" s="147"/>
    </row>
    <row r="129" spans="1:17" s="108" customFormat="1">
      <c r="A129" s="171"/>
      <c r="B129" s="172"/>
      <c r="C129" s="172"/>
      <c r="D129" s="173"/>
      <c r="E129" s="173"/>
      <c r="F129" s="174"/>
      <c r="G129" s="173"/>
      <c r="H129" s="175"/>
      <c r="I129" s="175"/>
      <c r="J129" s="176"/>
      <c r="K129" s="177"/>
      <c r="L129" s="174"/>
      <c r="M129" s="178"/>
      <c r="N129" s="173"/>
      <c r="O129" s="173"/>
      <c r="P129" s="173"/>
      <c r="Q129" s="173"/>
    </row>
    <row r="130" spans="1:17">
      <c r="A130" s="119"/>
      <c r="B130" s="646" t="s">
        <v>1206</v>
      </c>
      <c r="C130" s="646"/>
      <c r="D130" s="654" t="s">
        <v>1207</v>
      </c>
      <c r="E130" s="654"/>
      <c r="F130" s="654"/>
      <c r="G130" s="654"/>
      <c r="H130" s="95" t="s">
        <v>227</v>
      </c>
      <c r="I130" s="638" t="s">
        <v>228</v>
      </c>
      <c r="J130" s="638"/>
      <c r="K130" s="638"/>
      <c r="L130" s="97"/>
      <c r="M130" s="95"/>
      <c r="N130" s="95"/>
      <c r="O130" s="95"/>
      <c r="P130" s="95"/>
      <c r="Q130" s="95"/>
    </row>
    <row r="131" spans="1:17">
      <c r="A131" s="119"/>
      <c r="B131" s="646"/>
      <c r="C131" s="646"/>
      <c r="D131" s="654"/>
      <c r="E131" s="654"/>
      <c r="F131" s="654"/>
      <c r="G131" s="654"/>
      <c r="H131" s="98">
        <f>COUNTIF(M134:M170,"東近江市")</f>
        <v>14</v>
      </c>
      <c r="I131" s="639">
        <f>(H131/RIGHT(F170,2))</f>
        <v>0.3783783783783784</v>
      </c>
      <c r="J131" s="639"/>
      <c r="K131" s="639"/>
      <c r="L131" s="97"/>
      <c r="M131" s="95"/>
      <c r="N131" s="95"/>
      <c r="O131" s="95"/>
      <c r="P131" s="95"/>
      <c r="Q131" s="95"/>
    </row>
    <row r="132" spans="1:17">
      <c r="A132" s="119"/>
      <c r="B132" s="99" t="s">
        <v>512</v>
      </c>
      <c r="C132" s="99"/>
      <c r="D132" s="364" t="s">
        <v>229</v>
      </c>
      <c r="E132" s="95" t="s">
        <v>1208</v>
      </c>
      <c r="F132" s="97">
        <f>A132</f>
        <v>0</v>
      </c>
      <c r="G132" s="95"/>
      <c r="H132" s="95"/>
      <c r="I132" s="95"/>
      <c r="J132" s="100"/>
      <c r="K132" s="101" t="str">
        <f>IF(J132="","",(2012-J132))</f>
        <v/>
      </c>
      <c r="L132" s="97"/>
      <c r="M132" s="95"/>
      <c r="N132" s="95"/>
      <c r="O132" s="95"/>
      <c r="P132" s="95"/>
      <c r="Q132" s="95"/>
    </row>
    <row r="133" spans="1:17">
      <c r="A133" s="119"/>
      <c r="B133" s="655" t="s">
        <v>632</v>
      </c>
      <c r="C133" s="655"/>
      <c r="D133" s="95" t="s">
        <v>230</v>
      </c>
      <c r="E133" s="95" t="s">
        <v>633</v>
      </c>
      <c r="F133" s="97">
        <f>A133</f>
        <v>0</v>
      </c>
      <c r="G133" s="95"/>
      <c r="H133" s="95"/>
      <c r="I133" s="95"/>
      <c r="J133" s="100"/>
      <c r="K133" s="101" t="str">
        <f>IF(J133="","",(2012-J133))</f>
        <v/>
      </c>
      <c r="L133" s="97"/>
      <c r="M133" s="95"/>
      <c r="N133" s="95"/>
      <c r="O133" s="95"/>
      <c r="P133" s="95"/>
      <c r="Q133" s="95"/>
    </row>
    <row r="134" spans="1:17">
      <c r="A134" s="119" t="s">
        <v>1209</v>
      </c>
      <c r="B134" s="106" t="s">
        <v>430</v>
      </c>
      <c r="C134" s="106" t="s">
        <v>513</v>
      </c>
      <c r="D134" s="99" t="s">
        <v>239</v>
      </c>
      <c r="E134" s="95"/>
      <c r="F134" s="370" t="str">
        <f>A134</f>
        <v>き０１</v>
      </c>
      <c r="G134" s="95" t="str">
        <f>B134&amp;C134</f>
        <v>赤木拓</v>
      </c>
      <c r="H134" s="99" t="s">
        <v>238</v>
      </c>
      <c r="I134" s="99" t="s">
        <v>231</v>
      </c>
      <c r="J134" s="103">
        <v>1980</v>
      </c>
      <c r="K134" s="371">
        <f>IF(J134="","",(2024-J134))</f>
        <v>44</v>
      </c>
      <c r="L134" s="370" t="str">
        <f>IF(G134="","",IF(COUNTIF($G$1:$G$43,G134)&gt;1,"2重登録","OK"))</f>
        <v>OK</v>
      </c>
      <c r="M134" s="109" t="s">
        <v>431</v>
      </c>
      <c r="N134" s="95"/>
      <c r="O134" s="95"/>
      <c r="P134" s="95"/>
      <c r="Q134" s="95"/>
    </row>
    <row r="135" spans="1:17">
      <c r="A135" s="119" t="s">
        <v>240</v>
      </c>
      <c r="B135" s="102" t="s">
        <v>271</v>
      </c>
      <c r="C135" s="102" t="s">
        <v>1210</v>
      </c>
      <c r="D135" s="99" t="s">
        <v>239</v>
      </c>
      <c r="E135" s="95"/>
      <c r="F135" s="370" t="str">
        <f t="shared" ref="F135:F170" si="21">A135</f>
        <v>き０２</v>
      </c>
      <c r="G135" s="95" t="str">
        <f>B135&amp;C135</f>
        <v>井澤　匡志</v>
      </c>
      <c r="H135" s="99" t="s">
        <v>238</v>
      </c>
      <c r="I135" s="99" t="s">
        <v>231</v>
      </c>
      <c r="J135" s="103">
        <v>1967</v>
      </c>
      <c r="K135" s="371">
        <f t="shared" ref="K135:K170" si="22">IF(J135="","",(2024-J135))</f>
        <v>57</v>
      </c>
      <c r="L135" s="370" t="s">
        <v>1211</v>
      </c>
      <c r="M135" s="109" t="s">
        <v>433</v>
      </c>
      <c r="N135" s="95"/>
      <c r="O135" s="95"/>
      <c r="P135" s="95"/>
      <c r="Q135" s="95"/>
    </row>
    <row r="136" spans="1:17">
      <c r="A136" s="119" t="s">
        <v>634</v>
      </c>
      <c r="B136" s="106" t="s">
        <v>789</v>
      </c>
      <c r="C136" s="102" t="s">
        <v>790</v>
      </c>
      <c r="D136" s="99" t="s">
        <v>239</v>
      </c>
      <c r="E136" s="95"/>
      <c r="F136" s="370" t="str">
        <f>A136</f>
        <v>き０３</v>
      </c>
      <c r="G136" s="95" t="str">
        <f>B136&amp;C136</f>
        <v>石井耶真斗</v>
      </c>
      <c r="H136" s="99" t="s">
        <v>238</v>
      </c>
      <c r="I136" s="99" t="s">
        <v>231</v>
      </c>
      <c r="J136" s="103">
        <v>1995</v>
      </c>
      <c r="K136" s="371">
        <f t="shared" si="22"/>
        <v>29</v>
      </c>
      <c r="L136" s="370" t="str">
        <f>IF(G136="","",IF(COUNTIF($G$1:$G$43,G136)&gt;1,"2重登録","OK"))</f>
        <v>OK</v>
      </c>
      <c r="M136" s="109" t="s">
        <v>417</v>
      </c>
      <c r="N136" s="95"/>
      <c r="O136" s="95"/>
      <c r="P136" s="95"/>
      <c r="Q136" s="95"/>
    </row>
    <row r="137" spans="1:17">
      <c r="A137" s="119" t="s">
        <v>241</v>
      </c>
      <c r="B137" s="106" t="s">
        <v>791</v>
      </c>
      <c r="C137" s="102" t="s">
        <v>792</v>
      </c>
      <c r="D137" s="99" t="s">
        <v>239</v>
      </c>
      <c r="E137" s="95"/>
      <c r="F137" s="370" t="str">
        <f>A137</f>
        <v>き０４</v>
      </c>
      <c r="G137" s="95" t="str">
        <f>B137&amp;C137</f>
        <v>石川和洋</v>
      </c>
      <c r="H137" s="99" t="s">
        <v>238</v>
      </c>
      <c r="I137" s="99" t="s">
        <v>231</v>
      </c>
      <c r="J137" s="103">
        <v>1978</v>
      </c>
      <c r="K137" s="371">
        <f t="shared" si="22"/>
        <v>46</v>
      </c>
      <c r="L137" s="370" t="str">
        <f>IF(G137="","",IF(COUNTIF($G$1:$G$43,G137)&gt;1,"2重登録","OK"))</f>
        <v>OK</v>
      </c>
      <c r="M137" s="109" t="s">
        <v>793</v>
      </c>
      <c r="N137" s="95"/>
      <c r="O137" s="95"/>
      <c r="P137" s="95"/>
      <c r="Q137" s="95"/>
    </row>
    <row r="138" spans="1:17">
      <c r="A138" s="119" t="s">
        <v>242</v>
      </c>
      <c r="B138" s="106" t="s">
        <v>434</v>
      </c>
      <c r="C138" s="102" t="s">
        <v>435</v>
      </c>
      <c r="D138" s="99" t="s">
        <v>239</v>
      </c>
      <c r="E138" s="95"/>
      <c r="F138" s="370" t="str">
        <f t="shared" si="21"/>
        <v>き０５</v>
      </c>
      <c r="G138" s="95" t="s">
        <v>514</v>
      </c>
      <c r="H138" s="99" t="s">
        <v>238</v>
      </c>
      <c r="I138" s="99" t="s">
        <v>231</v>
      </c>
      <c r="J138" s="103">
        <v>1993</v>
      </c>
      <c r="K138" s="371">
        <f t="shared" si="22"/>
        <v>31</v>
      </c>
      <c r="L138" s="370" t="s">
        <v>1211</v>
      </c>
      <c r="M138" s="109" t="s">
        <v>431</v>
      </c>
      <c r="N138" s="95"/>
      <c r="O138" s="95"/>
      <c r="P138" s="95"/>
      <c r="Q138" s="95"/>
    </row>
    <row r="139" spans="1:17">
      <c r="A139" s="119" t="s">
        <v>245</v>
      </c>
      <c r="B139" s="111" t="s">
        <v>434</v>
      </c>
      <c r="C139" s="111" t="s">
        <v>1212</v>
      </c>
      <c r="D139" s="99" t="s">
        <v>515</v>
      </c>
      <c r="E139" s="372"/>
      <c r="F139" s="370" t="str">
        <f>A139</f>
        <v>き０６</v>
      </c>
      <c r="G139" s="105" t="str">
        <f>B139&amp;C139</f>
        <v>石田愛捺花</v>
      </c>
      <c r="H139" s="99" t="s">
        <v>238</v>
      </c>
      <c r="I139" s="99" t="s">
        <v>456</v>
      </c>
      <c r="J139" s="103">
        <v>1998</v>
      </c>
      <c r="K139" s="371">
        <f t="shared" si="22"/>
        <v>26</v>
      </c>
      <c r="L139" s="370" t="str">
        <f t="shared" ref="L139:L170" si="23">IF(G139="","",IF(COUNTIF($G$1:$G$43,G139)&gt;1,"2重登録","OK"))</f>
        <v>OK</v>
      </c>
      <c r="M139" s="109" t="s">
        <v>431</v>
      </c>
      <c r="N139" s="95"/>
      <c r="O139" s="95"/>
      <c r="P139" s="95"/>
      <c r="Q139" s="95"/>
    </row>
    <row r="140" spans="1:17">
      <c r="A140" s="119" t="s">
        <v>246</v>
      </c>
      <c r="B140" s="102" t="s">
        <v>1213</v>
      </c>
      <c r="C140" s="102" t="s">
        <v>1214</v>
      </c>
      <c r="D140" s="99" t="s">
        <v>239</v>
      </c>
      <c r="E140" s="95"/>
      <c r="F140" s="370" t="str">
        <f t="shared" si="21"/>
        <v>き０７</v>
      </c>
      <c r="G140" s="95" t="str">
        <f t="shared" ref="G140:G170" si="24">B140&amp;C140</f>
        <v>一色翼</v>
      </c>
      <c r="H140" s="99" t="s">
        <v>238</v>
      </c>
      <c r="I140" s="99" t="s">
        <v>231</v>
      </c>
      <c r="J140" s="103">
        <v>1984</v>
      </c>
      <c r="K140" s="371">
        <f t="shared" si="22"/>
        <v>40</v>
      </c>
      <c r="L140" s="370" t="str">
        <f t="shared" si="23"/>
        <v>OK</v>
      </c>
      <c r="M140" s="109" t="s">
        <v>436</v>
      </c>
      <c r="N140" s="95"/>
      <c r="O140" s="95"/>
      <c r="P140" s="95"/>
      <c r="Q140" s="95"/>
    </row>
    <row r="141" spans="1:17">
      <c r="A141" s="119" t="s">
        <v>247</v>
      </c>
      <c r="B141" s="102" t="s">
        <v>259</v>
      </c>
      <c r="C141" s="102" t="s">
        <v>260</v>
      </c>
      <c r="D141" s="99" t="s">
        <v>239</v>
      </c>
      <c r="E141" s="95"/>
      <c r="F141" s="370" t="str">
        <f t="shared" si="21"/>
        <v>き０８</v>
      </c>
      <c r="G141" s="95" t="str">
        <f t="shared" si="24"/>
        <v>牛尾紳之介</v>
      </c>
      <c r="H141" s="99" t="s">
        <v>238</v>
      </c>
      <c r="I141" s="99" t="s">
        <v>231</v>
      </c>
      <c r="J141" s="103">
        <v>1984</v>
      </c>
      <c r="K141" s="371">
        <f t="shared" si="22"/>
        <v>40</v>
      </c>
      <c r="L141" s="370" t="str">
        <f t="shared" si="23"/>
        <v>OK</v>
      </c>
      <c r="M141" s="109" t="s">
        <v>417</v>
      </c>
      <c r="N141" s="95"/>
      <c r="O141" s="95"/>
      <c r="P141" s="95"/>
      <c r="Q141" s="95"/>
    </row>
    <row r="142" spans="1:17">
      <c r="A142" s="119" t="s">
        <v>248</v>
      </c>
      <c r="B142" s="106" t="s">
        <v>280</v>
      </c>
      <c r="C142" s="106" t="s">
        <v>281</v>
      </c>
      <c r="D142" s="99" t="s">
        <v>239</v>
      </c>
      <c r="E142" s="95"/>
      <c r="F142" s="370" t="str">
        <f t="shared" si="21"/>
        <v>き０９</v>
      </c>
      <c r="G142" s="95" t="str">
        <f t="shared" si="24"/>
        <v>太田圭亮</v>
      </c>
      <c r="H142" s="99" t="s">
        <v>238</v>
      </c>
      <c r="I142" s="99" t="s">
        <v>231</v>
      </c>
      <c r="J142" s="103">
        <v>1981</v>
      </c>
      <c r="K142" s="371">
        <f t="shared" si="22"/>
        <v>43</v>
      </c>
      <c r="L142" s="370" t="str">
        <f t="shared" si="23"/>
        <v>OK</v>
      </c>
      <c r="M142" s="109" t="s">
        <v>431</v>
      </c>
      <c r="N142" s="95"/>
      <c r="O142" s="95"/>
      <c r="P142" s="95"/>
      <c r="Q142" s="95"/>
    </row>
    <row r="143" spans="1:17">
      <c r="A143" s="119" t="s">
        <v>251</v>
      </c>
      <c r="B143" s="102" t="s">
        <v>255</v>
      </c>
      <c r="C143" s="102" t="s">
        <v>1215</v>
      </c>
      <c r="D143" s="99" t="s">
        <v>239</v>
      </c>
      <c r="E143" s="95"/>
      <c r="F143" s="370" t="str">
        <f t="shared" si="21"/>
        <v>き１０</v>
      </c>
      <c r="G143" s="95" t="str">
        <f t="shared" si="24"/>
        <v>岡本彰</v>
      </c>
      <c r="H143" s="99" t="s">
        <v>238</v>
      </c>
      <c r="I143" s="99" t="s">
        <v>231</v>
      </c>
      <c r="J143" s="103">
        <v>1986</v>
      </c>
      <c r="K143" s="371">
        <f t="shared" si="22"/>
        <v>38</v>
      </c>
      <c r="L143" s="370" t="str">
        <f t="shared" si="23"/>
        <v>OK</v>
      </c>
      <c r="M143" s="109" t="s">
        <v>431</v>
      </c>
      <c r="N143" s="95"/>
      <c r="O143" s="95"/>
      <c r="P143" s="95"/>
      <c r="Q143" s="95"/>
    </row>
    <row r="144" spans="1:17">
      <c r="A144" s="119" t="s">
        <v>252</v>
      </c>
      <c r="B144" s="96" t="s">
        <v>525</v>
      </c>
      <c r="C144" s="96" t="s">
        <v>635</v>
      </c>
      <c r="D144" s="99" t="s">
        <v>239</v>
      </c>
      <c r="E144"/>
      <c r="F144" s="370" t="str">
        <f>A144</f>
        <v>き１１</v>
      </c>
      <c r="G144" s="95" t="str">
        <f>B144&amp;C144</f>
        <v>奥田司</v>
      </c>
      <c r="H144" s="99" t="s">
        <v>238</v>
      </c>
      <c r="I144" s="99" t="s">
        <v>231</v>
      </c>
      <c r="J144" s="103">
        <v>1997</v>
      </c>
      <c r="K144" s="371">
        <f t="shared" si="22"/>
        <v>27</v>
      </c>
      <c r="L144" s="370" t="str">
        <f t="shared" si="23"/>
        <v>OK</v>
      </c>
      <c r="M144" s="95" t="s">
        <v>609</v>
      </c>
      <c r="N144" s="95"/>
      <c r="O144" s="95"/>
      <c r="P144" s="95"/>
      <c r="Q144" s="95"/>
    </row>
    <row r="145" spans="1:17">
      <c r="A145" s="119" t="s">
        <v>253</v>
      </c>
      <c r="B145" s="112" t="s">
        <v>521</v>
      </c>
      <c r="C145" s="112" t="s">
        <v>636</v>
      </c>
      <c r="D145" s="95" t="s">
        <v>1216</v>
      </c>
      <c r="E145" s="95"/>
      <c r="F145" s="370" t="str">
        <f t="shared" si="21"/>
        <v>き１２</v>
      </c>
      <c r="G145" s="95" t="str">
        <f t="shared" si="24"/>
        <v>片渕友結</v>
      </c>
      <c r="H145" s="99" t="s">
        <v>238</v>
      </c>
      <c r="I145" s="102" t="s">
        <v>456</v>
      </c>
      <c r="J145" s="103">
        <v>2000</v>
      </c>
      <c r="K145" s="371">
        <f t="shared" si="22"/>
        <v>24</v>
      </c>
      <c r="L145" s="370" t="str">
        <f t="shared" si="23"/>
        <v>OK</v>
      </c>
      <c r="M145" s="95" t="s">
        <v>432</v>
      </c>
      <c r="N145" s="95"/>
      <c r="O145" s="95"/>
      <c r="P145" s="95"/>
      <c r="Q145" s="95"/>
    </row>
    <row r="146" spans="1:17">
      <c r="A146" s="119" t="s">
        <v>254</v>
      </c>
      <c r="B146" s="106" t="s">
        <v>703</v>
      </c>
      <c r="C146" s="96" t="s">
        <v>794</v>
      </c>
      <c r="D146" s="99" t="s">
        <v>239</v>
      </c>
      <c r="E146"/>
      <c r="F146" s="370" t="str">
        <f>A146</f>
        <v>き１３</v>
      </c>
      <c r="G146" s="95" t="str">
        <f>B146&amp;C146</f>
        <v>木村圭</v>
      </c>
      <c r="H146" s="99" t="s">
        <v>238</v>
      </c>
      <c r="I146" s="99" t="s">
        <v>231</v>
      </c>
      <c r="J146" s="103">
        <v>1968</v>
      </c>
      <c r="K146" s="371">
        <f t="shared" si="22"/>
        <v>56</v>
      </c>
      <c r="L146" s="370" t="str">
        <f t="shared" si="23"/>
        <v>OK</v>
      </c>
      <c r="M146" s="95" t="s">
        <v>432</v>
      </c>
      <c r="N146" s="95"/>
      <c r="O146" s="95"/>
      <c r="P146" s="95"/>
      <c r="Q146" s="95"/>
    </row>
    <row r="147" spans="1:17">
      <c r="A147" s="119" t="s">
        <v>256</v>
      </c>
      <c r="B147" s="106" t="s">
        <v>637</v>
      </c>
      <c r="C147" s="96" t="s">
        <v>638</v>
      </c>
      <c r="D147" s="99" t="s">
        <v>239</v>
      </c>
      <c r="E147"/>
      <c r="F147" s="370" t="str">
        <f>A147</f>
        <v>き１４</v>
      </c>
      <c r="G147" s="95" t="str">
        <f>B147&amp;C147</f>
        <v>栗山飛鳥</v>
      </c>
      <c r="H147" s="99" t="s">
        <v>238</v>
      </c>
      <c r="I147" s="99" t="s">
        <v>231</v>
      </c>
      <c r="J147" s="103">
        <v>1997</v>
      </c>
      <c r="K147" s="371">
        <f t="shared" si="22"/>
        <v>27</v>
      </c>
      <c r="L147" s="370" t="str">
        <f t="shared" si="23"/>
        <v>OK</v>
      </c>
      <c r="M147" s="95" t="s">
        <v>436</v>
      </c>
      <c r="N147" s="95"/>
      <c r="O147" s="95"/>
      <c r="P147" s="95"/>
      <c r="Q147" s="95"/>
    </row>
    <row r="148" spans="1:17">
      <c r="A148" s="119" t="s">
        <v>257</v>
      </c>
      <c r="B148" s="106" t="s">
        <v>243</v>
      </c>
      <c r="C148" s="102" t="s">
        <v>244</v>
      </c>
      <c r="D148" s="99" t="s">
        <v>239</v>
      </c>
      <c r="E148" s="95"/>
      <c r="F148" s="370" t="str">
        <f t="shared" si="21"/>
        <v>き１５</v>
      </c>
      <c r="G148" s="95" t="str">
        <f t="shared" si="24"/>
        <v>坂元智成</v>
      </c>
      <c r="H148" s="99" t="s">
        <v>238</v>
      </c>
      <c r="I148" s="99" t="s">
        <v>231</v>
      </c>
      <c r="J148" s="103">
        <v>1975</v>
      </c>
      <c r="K148" s="371">
        <f t="shared" si="22"/>
        <v>49</v>
      </c>
      <c r="L148" s="370" t="str">
        <f t="shared" si="23"/>
        <v>OK</v>
      </c>
      <c r="M148" s="109" t="s">
        <v>417</v>
      </c>
      <c r="N148" s="95"/>
      <c r="O148" s="95"/>
      <c r="P148" s="95"/>
      <c r="Q148" s="95"/>
    </row>
    <row r="149" spans="1:17">
      <c r="A149" s="119" t="s">
        <v>258</v>
      </c>
      <c r="B149" s="96" t="s">
        <v>639</v>
      </c>
      <c r="C149" s="96" t="s">
        <v>640</v>
      </c>
      <c r="D149" s="99" t="s">
        <v>239</v>
      </c>
      <c r="E149"/>
      <c r="F149" s="370" t="str">
        <f>A149</f>
        <v>き１６</v>
      </c>
      <c r="G149" s="95" t="str">
        <f>B149&amp;C149</f>
        <v>佐治武</v>
      </c>
      <c r="H149" s="99" t="s">
        <v>238</v>
      </c>
      <c r="I149" s="99" t="s">
        <v>231</v>
      </c>
      <c r="J149" s="103">
        <v>1964</v>
      </c>
      <c r="K149" s="371">
        <f t="shared" si="22"/>
        <v>60</v>
      </c>
      <c r="L149" s="370" t="str">
        <f t="shared" si="23"/>
        <v>OK</v>
      </c>
      <c r="M149" s="95" t="s">
        <v>1217</v>
      </c>
      <c r="N149" s="95"/>
      <c r="O149" s="95"/>
      <c r="P149" s="95"/>
      <c r="Q149" s="95"/>
    </row>
    <row r="150" spans="1:17">
      <c r="A150" s="119" t="s">
        <v>261</v>
      </c>
      <c r="B150" s="99" t="s">
        <v>437</v>
      </c>
      <c r="C150" s="99" t="s">
        <v>438</v>
      </c>
      <c r="D150" s="99" t="s">
        <v>1216</v>
      </c>
      <c r="E150" s="95"/>
      <c r="F150" s="370" t="str">
        <f t="shared" si="21"/>
        <v>き１７</v>
      </c>
      <c r="G150" s="95" t="str">
        <f t="shared" si="24"/>
        <v>澤田啓一</v>
      </c>
      <c r="H150" s="99" t="s">
        <v>238</v>
      </c>
      <c r="I150" s="99" t="s">
        <v>231</v>
      </c>
      <c r="J150" s="103">
        <v>1970</v>
      </c>
      <c r="K150" s="371">
        <f t="shared" si="22"/>
        <v>54</v>
      </c>
      <c r="L150" s="370" t="str">
        <f t="shared" si="23"/>
        <v>OK</v>
      </c>
      <c r="M150" s="95" t="s">
        <v>433</v>
      </c>
      <c r="N150" s="95"/>
      <c r="O150" s="95"/>
      <c r="P150" s="95"/>
      <c r="Q150" s="95"/>
    </row>
    <row r="151" spans="1:17">
      <c r="A151" s="119" t="s">
        <v>262</v>
      </c>
      <c r="B151" s="95" t="s">
        <v>1218</v>
      </c>
      <c r="C151" s="95" t="s">
        <v>516</v>
      </c>
      <c r="D151" s="99" t="s">
        <v>515</v>
      </c>
      <c r="E151" s="372"/>
      <c r="F151" s="370" t="str">
        <f t="shared" si="21"/>
        <v>き１８</v>
      </c>
      <c r="G151" s="95" t="str">
        <f t="shared" si="24"/>
        <v>清水陽介</v>
      </c>
      <c r="H151" s="99" t="s">
        <v>238</v>
      </c>
      <c r="I151" s="99" t="s">
        <v>231</v>
      </c>
      <c r="J151" s="103">
        <v>1991</v>
      </c>
      <c r="K151" s="371">
        <f t="shared" si="22"/>
        <v>33</v>
      </c>
      <c r="L151" s="370" t="str">
        <f t="shared" si="23"/>
        <v>OK</v>
      </c>
      <c r="M151" s="109" t="s">
        <v>429</v>
      </c>
      <c r="N151" s="95"/>
      <c r="O151" s="95"/>
      <c r="P151" s="95"/>
      <c r="Q151" s="95"/>
    </row>
    <row r="152" spans="1:17">
      <c r="A152" s="119" t="s">
        <v>265</v>
      </c>
      <c r="B152" s="110" t="s">
        <v>263</v>
      </c>
      <c r="C152" s="110" t="s">
        <v>264</v>
      </c>
      <c r="D152" s="99" t="s">
        <v>515</v>
      </c>
      <c r="E152" s="95"/>
      <c r="F152" s="370" t="str">
        <f t="shared" si="21"/>
        <v>き１９</v>
      </c>
      <c r="G152" s="95" t="str">
        <f t="shared" si="24"/>
        <v>曽我卓矢</v>
      </c>
      <c r="H152" s="99" t="s">
        <v>238</v>
      </c>
      <c r="I152" s="99" t="s">
        <v>231</v>
      </c>
      <c r="J152" s="103">
        <v>1986</v>
      </c>
      <c r="K152" s="371">
        <f t="shared" si="22"/>
        <v>38</v>
      </c>
      <c r="L152" s="370" t="str">
        <f t="shared" si="23"/>
        <v>OK</v>
      </c>
      <c r="M152" s="109" t="s">
        <v>431</v>
      </c>
      <c r="N152" s="95"/>
      <c r="O152" s="95"/>
      <c r="P152" s="95"/>
      <c r="Q152" s="95"/>
    </row>
    <row r="153" spans="1:17">
      <c r="A153" s="119" t="s">
        <v>641</v>
      </c>
      <c r="B153" s="110" t="s">
        <v>643</v>
      </c>
      <c r="C153" s="110" t="s">
        <v>644</v>
      </c>
      <c r="D153" s="99" t="s">
        <v>515</v>
      </c>
      <c r="E153" s="95"/>
      <c r="F153" s="370" t="str">
        <f t="shared" si="21"/>
        <v>き２０</v>
      </c>
      <c r="G153" s="95" t="str">
        <f t="shared" si="24"/>
        <v>滝本照夫</v>
      </c>
      <c r="H153" s="99" t="s">
        <v>238</v>
      </c>
      <c r="I153" s="99" t="s">
        <v>231</v>
      </c>
      <c r="J153" s="103">
        <v>1959</v>
      </c>
      <c r="K153" s="371">
        <f t="shared" si="22"/>
        <v>65</v>
      </c>
      <c r="L153" s="370" t="str">
        <f t="shared" si="23"/>
        <v>OK</v>
      </c>
      <c r="M153" s="95" t="s">
        <v>436</v>
      </c>
      <c r="N153" s="95"/>
      <c r="O153" s="95"/>
      <c r="P153" s="95"/>
      <c r="Q153" s="95"/>
    </row>
    <row r="154" spans="1:17">
      <c r="A154" s="119" t="s">
        <v>266</v>
      </c>
      <c r="B154" s="110" t="s">
        <v>1219</v>
      </c>
      <c r="C154" s="110" t="s">
        <v>1220</v>
      </c>
      <c r="D154" s="99" t="s">
        <v>1221</v>
      </c>
      <c r="E154" s="95"/>
      <c r="F154" s="370" t="str">
        <f>A154</f>
        <v>き２１</v>
      </c>
      <c r="G154" s="95" t="str">
        <f>B154&amp;C154</f>
        <v>土井一輝</v>
      </c>
      <c r="H154" s="99" t="s">
        <v>238</v>
      </c>
      <c r="I154" s="99" t="s">
        <v>231</v>
      </c>
      <c r="J154" s="103">
        <v>1998</v>
      </c>
      <c r="K154" s="371">
        <f t="shared" si="22"/>
        <v>26</v>
      </c>
      <c r="L154" s="370" t="str">
        <f t="shared" si="23"/>
        <v>OK</v>
      </c>
      <c r="M154" s="109" t="s">
        <v>431</v>
      </c>
      <c r="N154" s="95"/>
      <c r="O154" s="95"/>
      <c r="P154" s="95"/>
      <c r="Q154" s="95"/>
    </row>
    <row r="155" spans="1:17">
      <c r="A155" s="119" t="s">
        <v>642</v>
      </c>
      <c r="B155" s="106" t="s">
        <v>523</v>
      </c>
      <c r="C155" s="106" t="s">
        <v>524</v>
      </c>
      <c r="D155" s="99" t="s">
        <v>239</v>
      </c>
      <c r="E155" s="95"/>
      <c r="F155" s="370" t="str">
        <f>A155</f>
        <v>き２２</v>
      </c>
      <c r="G155" s="95" t="str">
        <f>B155&amp;C155</f>
        <v>中尾慶太</v>
      </c>
      <c r="H155" s="99" t="s">
        <v>238</v>
      </c>
      <c r="I155" s="99" t="s">
        <v>231</v>
      </c>
      <c r="J155" s="103">
        <v>1993</v>
      </c>
      <c r="K155" s="371">
        <f t="shared" si="22"/>
        <v>31</v>
      </c>
      <c r="L155" s="370" t="str">
        <f t="shared" si="23"/>
        <v>OK</v>
      </c>
      <c r="M155" s="95" t="s">
        <v>436</v>
      </c>
      <c r="N155" s="95"/>
      <c r="O155" s="95"/>
      <c r="P155" s="95"/>
      <c r="Q155" s="95"/>
    </row>
    <row r="156" spans="1:17">
      <c r="A156" s="119" t="s">
        <v>268</v>
      </c>
      <c r="B156" s="106" t="s">
        <v>795</v>
      </c>
      <c r="C156" s="102" t="s">
        <v>796</v>
      </c>
      <c r="D156" s="99" t="s">
        <v>239</v>
      </c>
      <c r="E156" s="95"/>
      <c r="F156" s="370" t="str">
        <f>A156</f>
        <v>き２３</v>
      </c>
      <c r="G156" s="95" t="str">
        <f>B156&amp;C156</f>
        <v>仲田慶介</v>
      </c>
      <c r="H156" s="99" t="s">
        <v>238</v>
      </c>
      <c r="I156" s="99" t="s">
        <v>231</v>
      </c>
      <c r="J156" s="103">
        <v>1996</v>
      </c>
      <c r="K156" s="371">
        <f t="shared" si="22"/>
        <v>28</v>
      </c>
      <c r="L156" s="370" t="str">
        <f t="shared" si="23"/>
        <v>OK</v>
      </c>
      <c r="M156" s="109" t="s">
        <v>395</v>
      </c>
      <c r="N156" s="95"/>
      <c r="O156" s="95"/>
      <c r="P156" s="95"/>
      <c r="Q156" s="95"/>
    </row>
    <row r="157" spans="1:17">
      <c r="A157" s="119" t="s">
        <v>269</v>
      </c>
      <c r="B157" s="106" t="s">
        <v>283</v>
      </c>
      <c r="C157" s="106" t="s">
        <v>284</v>
      </c>
      <c r="D157" s="99" t="s">
        <v>239</v>
      </c>
      <c r="E157" s="95"/>
      <c r="F157" s="370" t="str">
        <f t="shared" si="21"/>
        <v>き２４</v>
      </c>
      <c r="G157" s="95" t="str">
        <f t="shared" si="24"/>
        <v>馬場英年</v>
      </c>
      <c r="H157" s="99" t="s">
        <v>238</v>
      </c>
      <c r="I157" s="99" t="s">
        <v>231</v>
      </c>
      <c r="J157" s="103">
        <v>1980</v>
      </c>
      <c r="K157" s="371">
        <f t="shared" si="22"/>
        <v>44</v>
      </c>
      <c r="L157" s="370" t="str">
        <f t="shared" si="23"/>
        <v>OK</v>
      </c>
      <c r="M157" s="109" t="s">
        <v>417</v>
      </c>
      <c r="N157" s="95"/>
      <c r="O157" s="95"/>
      <c r="P157" s="95"/>
      <c r="Q157" s="95"/>
    </row>
    <row r="158" spans="1:17">
      <c r="A158" s="119" t="s">
        <v>270</v>
      </c>
      <c r="B158" s="95" t="s">
        <v>645</v>
      </c>
      <c r="C158" s="95" t="s">
        <v>646</v>
      </c>
      <c r="D158" s="99" t="s">
        <v>239</v>
      </c>
      <c r="E158" s="95"/>
      <c r="F158" s="95" t="str">
        <f>A158</f>
        <v>き２５</v>
      </c>
      <c r="G158" s="95" t="str">
        <f>B158&amp;C158</f>
        <v>濵口里穂</v>
      </c>
      <c r="H158" s="99" t="s">
        <v>238</v>
      </c>
      <c r="I158" s="99" t="s">
        <v>405</v>
      </c>
      <c r="J158" s="103">
        <v>1993</v>
      </c>
      <c r="K158" s="371">
        <f t="shared" si="22"/>
        <v>31</v>
      </c>
      <c r="L158" s="370" t="str">
        <f t="shared" si="23"/>
        <v>OK</v>
      </c>
      <c r="M158" s="95" t="s">
        <v>439</v>
      </c>
      <c r="N158" s="95"/>
      <c r="O158" s="95"/>
      <c r="P158" s="95"/>
      <c r="Q158" s="95"/>
    </row>
    <row r="159" spans="1:17">
      <c r="A159" s="119" t="s">
        <v>272</v>
      </c>
      <c r="B159" s="110" t="s">
        <v>1222</v>
      </c>
      <c r="C159" s="110" t="s">
        <v>1223</v>
      </c>
      <c r="D159" s="99" t="s">
        <v>515</v>
      </c>
      <c r="E159" s="95"/>
      <c r="F159" s="370" t="str">
        <f>A159</f>
        <v>き２６</v>
      </c>
      <c r="G159" s="95" t="str">
        <f>B159&amp;C159</f>
        <v>平瀬俊介</v>
      </c>
      <c r="H159" s="99" t="s">
        <v>238</v>
      </c>
      <c r="I159" s="99" t="s">
        <v>231</v>
      </c>
      <c r="J159" s="103">
        <v>1989</v>
      </c>
      <c r="K159" s="371">
        <f t="shared" si="22"/>
        <v>35</v>
      </c>
      <c r="L159" s="370" t="str">
        <f t="shared" si="23"/>
        <v>OK</v>
      </c>
      <c r="M159" s="95" t="s">
        <v>436</v>
      </c>
      <c r="N159" s="95"/>
      <c r="O159" s="95"/>
      <c r="P159" s="95"/>
      <c r="Q159" s="95"/>
    </row>
    <row r="160" spans="1:17">
      <c r="A160" s="119" t="s">
        <v>273</v>
      </c>
      <c r="B160" s="106" t="s">
        <v>276</v>
      </c>
      <c r="C160" s="106" t="s">
        <v>277</v>
      </c>
      <c r="D160" s="99" t="s">
        <v>239</v>
      </c>
      <c r="E160" s="95"/>
      <c r="F160" s="370" t="str">
        <f t="shared" si="21"/>
        <v>き２７</v>
      </c>
      <c r="G160" s="95" t="str">
        <f t="shared" si="24"/>
        <v>廣瀬智也</v>
      </c>
      <c r="H160" s="99" t="s">
        <v>238</v>
      </c>
      <c r="I160" s="99" t="s">
        <v>231</v>
      </c>
      <c r="J160" s="103">
        <v>1977</v>
      </c>
      <c r="K160" s="371">
        <f t="shared" si="22"/>
        <v>47</v>
      </c>
      <c r="L160" s="370" t="str">
        <f t="shared" si="23"/>
        <v>OK</v>
      </c>
      <c r="M160" s="95" t="s">
        <v>471</v>
      </c>
      <c r="N160" s="95"/>
      <c r="O160" s="95"/>
      <c r="P160" s="95"/>
      <c r="Q160" s="95"/>
    </row>
    <row r="161" spans="1:256">
      <c r="A161" s="119" t="s">
        <v>274</v>
      </c>
      <c r="B161" s="106" t="s">
        <v>455</v>
      </c>
      <c r="C161" s="102" t="s">
        <v>522</v>
      </c>
      <c r="D161" s="99" t="s">
        <v>239</v>
      </c>
      <c r="E161" s="95"/>
      <c r="F161" s="370" t="str">
        <f>A161</f>
        <v>き２８</v>
      </c>
      <c r="G161" s="95" t="str">
        <f>B161&amp;C161</f>
        <v>福島勇輔</v>
      </c>
      <c r="H161" s="99" t="s">
        <v>238</v>
      </c>
      <c r="I161" s="99" t="s">
        <v>231</v>
      </c>
      <c r="J161" s="103">
        <v>1996</v>
      </c>
      <c r="K161" s="371">
        <f t="shared" si="22"/>
        <v>28</v>
      </c>
      <c r="L161" s="370" t="str">
        <f t="shared" si="23"/>
        <v>OK</v>
      </c>
      <c r="M161" s="95" t="s">
        <v>436</v>
      </c>
      <c r="N161" s="95"/>
      <c r="O161" s="95"/>
      <c r="P161" s="95"/>
      <c r="Q161" s="95"/>
    </row>
    <row r="162" spans="1:256">
      <c r="A162" s="119" t="s">
        <v>275</v>
      </c>
      <c r="B162" s="110" t="s">
        <v>1224</v>
      </c>
      <c r="C162" s="110" t="s">
        <v>1225</v>
      </c>
      <c r="D162" s="99" t="s">
        <v>1216</v>
      </c>
      <c r="E162" s="95"/>
      <c r="F162" s="370" t="str">
        <f>A162</f>
        <v>き２９</v>
      </c>
      <c r="G162" s="95" t="str">
        <f>B162&amp;C162</f>
        <v>前濱央果</v>
      </c>
      <c r="H162" s="99" t="s">
        <v>238</v>
      </c>
      <c r="I162" s="99" t="s">
        <v>231</v>
      </c>
      <c r="J162" s="103">
        <v>2000</v>
      </c>
      <c r="K162" s="371">
        <f t="shared" si="22"/>
        <v>24</v>
      </c>
      <c r="L162" s="370" t="str">
        <f t="shared" si="23"/>
        <v>OK</v>
      </c>
      <c r="M162" s="95" t="s">
        <v>436</v>
      </c>
      <c r="N162" s="95"/>
      <c r="O162" s="95"/>
      <c r="P162" s="95"/>
      <c r="Q162" s="95"/>
    </row>
    <row r="163" spans="1:256" ht="12.75" customHeight="1">
      <c r="A163" s="119" t="s">
        <v>278</v>
      </c>
      <c r="B163" s="110" t="s">
        <v>440</v>
      </c>
      <c r="C163" s="110" t="s">
        <v>267</v>
      </c>
      <c r="D163" s="99" t="s">
        <v>515</v>
      </c>
      <c r="E163" s="95"/>
      <c r="F163" s="370" t="str">
        <f t="shared" si="21"/>
        <v>き３０</v>
      </c>
      <c r="G163" s="95" t="str">
        <f t="shared" si="24"/>
        <v>松島理和</v>
      </c>
      <c r="H163" s="99" t="s">
        <v>238</v>
      </c>
      <c r="I163" s="99" t="s">
        <v>231</v>
      </c>
      <c r="J163" s="103">
        <v>1981</v>
      </c>
      <c r="K163" s="371">
        <f t="shared" si="22"/>
        <v>43</v>
      </c>
      <c r="L163" s="370" t="str">
        <f t="shared" si="23"/>
        <v>OK</v>
      </c>
      <c r="M163" s="109" t="s">
        <v>395</v>
      </c>
      <c r="N163" s="95"/>
      <c r="O163" s="95"/>
      <c r="P163" s="95"/>
      <c r="Q163" s="95"/>
    </row>
    <row r="164" spans="1:256" ht="12.75" customHeight="1">
      <c r="A164" s="119" t="s">
        <v>279</v>
      </c>
      <c r="B164" s="110" t="s">
        <v>591</v>
      </c>
      <c r="C164" s="110" t="s">
        <v>1226</v>
      </c>
      <c r="D164" s="99" t="s">
        <v>515</v>
      </c>
      <c r="E164" s="95"/>
      <c r="F164" s="370" t="str">
        <f>A164</f>
        <v>き３１</v>
      </c>
      <c r="G164" s="95" t="str">
        <f>B164&amp;C164</f>
        <v>松本拓大</v>
      </c>
      <c r="H164" s="99" t="s">
        <v>238</v>
      </c>
      <c r="I164" s="99" t="s">
        <v>231</v>
      </c>
      <c r="J164" s="103">
        <v>2004</v>
      </c>
      <c r="K164" s="371">
        <f t="shared" si="22"/>
        <v>20</v>
      </c>
      <c r="L164" s="370" t="str">
        <f t="shared" si="23"/>
        <v>OK</v>
      </c>
      <c r="M164" s="95" t="s">
        <v>436</v>
      </c>
      <c r="N164" s="95"/>
      <c r="O164" s="95"/>
      <c r="P164" s="95"/>
      <c r="Q164" s="95"/>
    </row>
    <row r="165" spans="1:256" ht="21.75" customHeight="1">
      <c r="A165" s="119" t="s">
        <v>282</v>
      </c>
      <c r="B165" s="106" t="s">
        <v>249</v>
      </c>
      <c r="C165" s="102" t="s">
        <v>250</v>
      </c>
      <c r="D165" s="99" t="s">
        <v>239</v>
      </c>
      <c r="E165" s="95"/>
      <c r="F165" s="370" t="str">
        <f t="shared" si="21"/>
        <v>き３２</v>
      </c>
      <c r="G165" s="95" t="str">
        <f t="shared" si="24"/>
        <v>宮道祐介</v>
      </c>
      <c r="H165" s="99" t="s">
        <v>238</v>
      </c>
      <c r="I165" s="99" t="s">
        <v>231</v>
      </c>
      <c r="J165" s="103">
        <v>1983</v>
      </c>
      <c r="K165" s="371">
        <f t="shared" si="22"/>
        <v>41</v>
      </c>
      <c r="L165" s="370" t="str">
        <f t="shared" si="23"/>
        <v>OK</v>
      </c>
      <c r="M165" s="109" t="s">
        <v>390</v>
      </c>
      <c r="N165" s="95"/>
      <c r="O165" s="95"/>
      <c r="P165" s="95"/>
      <c r="Q165" s="95"/>
    </row>
    <row r="166" spans="1:256" ht="21.75" customHeight="1">
      <c r="A166" s="119" t="s">
        <v>285</v>
      </c>
      <c r="B166" s="96" t="s">
        <v>292</v>
      </c>
      <c r="C166" s="96" t="s">
        <v>293</v>
      </c>
      <c r="D166" s="99" t="s">
        <v>239</v>
      </c>
      <c r="E166"/>
      <c r="F166" s="370" t="str">
        <f>A166</f>
        <v>き３３</v>
      </c>
      <c r="G166" s="95" t="str">
        <f>B166&amp;C166</f>
        <v>村尾彰了</v>
      </c>
      <c r="H166" s="99" t="s">
        <v>238</v>
      </c>
      <c r="I166" s="99" t="s">
        <v>231</v>
      </c>
      <c r="J166" s="103">
        <v>1982</v>
      </c>
      <c r="K166" s="371">
        <f t="shared" si="22"/>
        <v>42</v>
      </c>
      <c r="L166" s="370" t="str">
        <f t="shared" si="23"/>
        <v>OK</v>
      </c>
      <c r="M166" s="95" t="s">
        <v>471</v>
      </c>
      <c r="N166" s="95"/>
      <c r="O166" s="95"/>
      <c r="P166" s="95"/>
      <c r="Q166" s="95"/>
    </row>
    <row r="167" spans="1:256" ht="21.75" customHeight="1">
      <c r="A167" s="119" t="s">
        <v>286</v>
      </c>
      <c r="B167" s="102" t="s">
        <v>1227</v>
      </c>
      <c r="C167" s="102" t="s">
        <v>520</v>
      </c>
      <c r="D167" s="99" t="s">
        <v>239</v>
      </c>
      <c r="E167" s="95"/>
      <c r="F167" s="370" t="str">
        <f t="shared" si="21"/>
        <v>き３４</v>
      </c>
      <c r="G167" s="95" t="str">
        <f t="shared" si="24"/>
        <v>村西徹</v>
      </c>
      <c r="H167" s="99" t="s">
        <v>238</v>
      </c>
      <c r="I167" s="99" t="s">
        <v>231</v>
      </c>
      <c r="J167" s="103">
        <v>1988</v>
      </c>
      <c r="K167" s="371">
        <f t="shared" si="22"/>
        <v>36</v>
      </c>
      <c r="L167" s="370" t="str">
        <f t="shared" si="23"/>
        <v>OK</v>
      </c>
      <c r="M167" s="109" t="s">
        <v>1228</v>
      </c>
      <c r="N167" s="95"/>
      <c r="O167" s="95"/>
      <c r="P167" s="95"/>
      <c r="Q167" s="95"/>
    </row>
    <row r="168" spans="1:256" ht="21.75" customHeight="1">
      <c r="A168" s="119" t="s">
        <v>287</v>
      </c>
      <c r="B168" s="111" t="s">
        <v>518</v>
      </c>
      <c r="C168" s="111" t="s">
        <v>519</v>
      </c>
      <c r="D168" s="99" t="s">
        <v>515</v>
      </c>
      <c r="E168" s="372"/>
      <c r="F168" s="370" t="str">
        <f t="shared" si="21"/>
        <v>き３５</v>
      </c>
      <c r="G168" s="105" t="str">
        <f t="shared" si="24"/>
        <v>森涼花</v>
      </c>
      <c r="H168" s="99" t="s">
        <v>238</v>
      </c>
      <c r="I168" s="99" t="s">
        <v>456</v>
      </c>
      <c r="J168" s="103">
        <v>2003</v>
      </c>
      <c r="K168" s="371">
        <f t="shared" si="22"/>
        <v>21</v>
      </c>
      <c r="L168" s="370" t="str">
        <f t="shared" si="23"/>
        <v>OK</v>
      </c>
      <c r="M168" s="109" t="s">
        <v>439</v>
      </c>
      <c r="N168" s="95"/>
      <c r="O168" s="95"/>
      <c r="P168" s="95"/>
      <c r="Q168" s="95"/>
    </row>
    <row r="169" spans="1:256" ht="21.75" customHeight="1">
      <c r="A169" s="119" t="s">
        <v>288</v>
      </c>
      <c r="B169" s="106" t="s">
        <v>1229</v>
      </c>
      <c r="C169" s="102" t="s">
        <v>1230</v>
      </c>
      <c r="D169" s="99" t="s">
        <v>239</v>
      </c>
      <c r="E169" s="95"/>
      <c r="F169" s="370" t="str">
        <f t="shared" si="21"/>
        <v>き３６</v>
      </c>
      <c r="G169" s="95" t="str">
        <f t="shared" si="24"/>
        <v>山本和樹</v>
      </c>
      <c r="H169" s="99" t="s">
        <v>238</v>
      </c>
      <c r="I169" s="99" t="s">
        <v>231</v>
      </c>
      <c r="J169" s="103">
        <v>1997</v>
      </c>
      <c r="K169" s="371">
        <f t="shared" si="22"/>
        <v>27</v>
      </c>
      <c r="L169" s="370" t="str">
        <f t="shared" si="23"/>
        <v>OK</v>
      </c>
      <c r="M169" s="109" t="s">
        <v>517</v>
      </c>
      <c r="N169" s="95"/>
      <c r="O169" s="95"/>
      <c r="P169" s="95"/>
      <c r="Q169" s="95"/>
    </row>
    <row r="170" spans="1:256" ht="21.75" customHeight="1">
      <c r="A170" s="119" t="s">
        <v>1231</v>
      </c>
      <c r="B170" s="106" t="s">
        <v>290</v>
      </c>
      <c r="C170" s="102" t="s">
        <v>291</v>
      </c>
      <c r="D170" s="99" t="s">
        <v>239</v>
      </c>
      <c r="E170" s="95"/>
      <c r="F170" s="370" t="str">
        <f t="shared" si="21"/>
        <v>き３７</v>
      </c>
      <c r="G170" s="95" t="str">
        <f t="shared" si="24"/>
        <v>吉本泰二</v>
      </c>
      <c r="H170" s="99" t="s">
        <v>238</v>
      </c>
      <c r="I170" s="99" t="s">
        <v>231</v>
      </c>
      <c r="J170" s="103">
        <v>1976</v>
      </c>
      <c r="K170" s="371">
        <f t="shared" si="22"/>
        <v>48</v>
      </c>
      <c r="L170" s="370" t="str">
        <f t="shared" si="23"/>
        <v>OK</v>
      </c>
      <c r="M170" s="109" t="s">
        <v>417</v>
      </c>
      <c r="N170" s="95"/>
      <c r="O170" s="95"/>
      <c r="P170" s="95"/>
      <c r="Q170" s="95"/>
    </row>
    <row r="171" spans="1:256" customFormat="1" ht="21.75" customHeight="1">
      <c r="A171" s="119"/>
      <c r="B171" s="106"/>
      <c r="C171" s="102"/>
      <c r="D171" s="99"/>
      <c r="E171" s="95"/>
      <c r="F171" s="261"/>
      <c r="G171" s="95"/>
      <c r="H171" s="99"/>
      <c r="I171" s="99"/>
      <c r="J171" s="103"/>
      <c r="K171" s="262"/>
      <c r="L171" s="258" t="str">
        <f t="shared" ref="L171:L186" si="25">IF(G171="","",IF(COUNTIF($G$5:$G$650,G171)&gt;1,"2重登録","OK"))</f>
        <v/>
      </c>
      <c r="M171" s="109"/>
      <c r="R171" s="107"/>
      <c r="S171" s="107"/>
      <c r="T171" s="107"/>
      <c r="U171" s="107"/>
      <c r="V171" s="107"/>
      <c r="W171" s="107"/>
      <c r="X171" s="107"/>
      <c r="Y171" s="107"/>
      <c r="Z171" s="107"/>
      <c r="AA171" s="107"/>
      <c r="AB171" s="107"/>
      <c r="AC171" s="107"/>
      <c r="AD171" s="107"/>
      <c r="AE171" s="107"/>
      <c r="AF171" s="107"/>
      <c r="AG171" s="107"/>
      <c r="AH171" s="107"/>
      <c r="AI171" s="107"/>
      <c r="AJ171" s="107"/>
      <c r="AK171" s="107"/>
      <c r="AL171" s="107"/>
      <c r="AM171" s="107"/>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7"/>
      <c r="BQ171" s="107"/>
      <c r="BR171" s="107"/>
      <c r="BS171" s="107"/>
      <c r="BT171" s="107"/>
      <c r="BU171" s="107"/>
      <c r="BV171" s="107"/>
      <c r="BW171" s="107"/>
      <c r="BX171" s="107"/>
      <c r="BY171" s="107"/>
      <c r="BZ171" s="107"/>
      <c r="CA171" s="107"/>
      <c r="CB171" s="107"/>
      <c r="CC171" s="107"/>
      <c r="CD171" s="107"/>
      <c r="CE171" s="107"/>
      <c r="CF171" s="107"/>
      <c r="CG171" s="107"/>
      <c r="CH171" s="107"/>
      <c r="CI171" s="107"/>
      <c r="CJ171" s="107"/>
      <c r="CK171" s="107"/>
      <c r="CL171" s="107"/>
      <c r="CM171" s="107"/>
      <c r="CN171" s="107"/>
      <c r="CO171" s="107"/>
      <c r="CP171" s="107"/>
      <c r="CQ171" s="107"/>
      <c r="CR171" s="107"/>
      <c r="CS171" s="107"/>
      <c r="CT171" s="107"/>
      <c r="CU171" s="107"/>
      <c r="CV171" s="107"/>
      <c r="CW171" s="107"/>
      <c r="CX171" s="107"/>
      <c r="CY171" s="107"/>
      <c r="CZ171" s="107"/>
      <c r="DA171" s="107"/>
      <c r="DB171" s="107"/>
      <c r="DC171" s="107"/>
      <c r="DD171" s="107"/>
      <c r="DE171" s="107"/>
      <c r="DF171" s="107"/>
      <c r="DG171" s="107"/>
      <c r="DH171" s="107"/>
      <c r="DI171" s="107"/>
      <c r="DJ171" s="107"/>
      <c r="DK171" s="107"/>
      <c r="DL171" s="107"/>
      <c r="DM171" s="107"/>
      <c r="DN171" s="107"/>
      <c r="DO171" s="107"/>
      <c r="DP171" s="107"/>
      <c r="DQ171" s="107"/>
      <c r="DR171" s="107"/>
      <c r="DS171" s="107"/>
      <c r="DT171" s="107"/>
      <c r="DU171" s="107"/>
      <c r="DV171" s="107"/>
      <c r="DW171" s="107"/>
      <c r="DX171" s="107"/>
      <c r="DY171" s="107"/>
      <c r="DZ171" s="107"/>
      <c r="EA171" s="107"/>
      <c r="EB171" s="107"/>
      <c r="EC171" s="107"/>
      <c r="ED171" s="107"/>
      <c r="EE171" s="107"/>
      <c r="EF171" s="107"/>
      <c r="EG171" s="107"/>
      <c r="EH171" s="107"/>
      <c r="EI171" s="107"/>
      <c r="EJ171" s="107"/>
      <c r="EK171" s="107"/>
      <c r="EL171" s="107"/>
      <c r="EM171" s="107"/>
      <c r="EN171" s="107"/>
      <c r="EO171" s="107"/>
      <c r="EP171" s="107"/>
      <c r="EQ171" s="107"/>
      <c r="ER171" s="107"/>
      <c r="ES171" s="107"/>
      <c r="ET171" s="107"/>
      <c r="EU171" s="107"/>
      <c r="EV171" s="107"/>
      <c r="EW171" s="107"/>
      <c r="EX171" s="107"/>
      <c r="EY171" s="107"/>
      <c r="EZ171" s="107"/>
      <c r="FA171" s="107"/>
      <c r="FB171" s="107"/>
      <c r="FC171" s="107"/>
      <c r="FD171" s="107"/>
      <c r="FE171" s="107"/>
      <c r="FF171" s="107"/>
      <c r="FG171" s="107"/>
      <c r="FH171" s="107"/>
      <c r="FI171" s="107"/>
      <c r="FJ171" s="107"/>
      <c r="FK171" s="107"/>
      <c r="FL171" s="107"/>
      <c r="FM171" s="107"/>
      <c r="FN171" s="107"/>
      <c r="FO171" s="107"/>
      <c r="FP171" s="107"/>
      <c r="FQ171" s="107"/>
      <c r="FR171" s="107"/>
      <c r="FS171" s="107"/>
      <c r="FT171" s="107"/>
      <c r="FU171" s="107"/>
      <c r="FV171" s="107"/>
      <c r="FW171" s="107"/>
      <c r="FX171" s="107"/>
      <c r="FY171" s="107"/>
      <c r="FZ171" s="107"/>
      <c r="GA171" s="107"/>
      <c r="GB171" s="107"/>
      <c r="GC171" s="107"/>
      <c r="GD171" s="107"/>
      <c r="GE171" s="107"/>
      <c r="GF171" s="107"/>
      <c r="GG171" s="107"/>
      <c r="GH171" s="107"/>
      <c r="GI171" s="107"/>
      <c r="GJ171" s="107"/>
      <c r="GK171" s="107"/>
      <c r="GL171" s="107"/>
      <c r="GM171" s="107"/>
      <c r="GN171" s="107"/>
      <c r="GO171" s="107"/>
      <c r="GP171" s="107"/>
      <c r="GQ171" s="107"/>
      <c r="GR171" s="107"/>
      <c r="GS171" s="107"/>
      <c r="GT171" s="107"/>
      <c r="GU171" s="107"/>
      <c r="GV171" s="107"/>
      <c r="GW171" s="107"/>
      <c r="GX171" s="107"/>
      <c r="GY171" s="107"/>
      <c r="GZ171" s="107"/>
      <c r="HA171" s="107"/>
      <c r="HB171" s="107"/>
      <c r="HC171" s="107"/>
      <c r="HD171" s="107"/>
      <c r="HE171" s="107"/>
      <c r="HF171" s="107"/>
      <c r="HG171" s="107"/>
      <c r="HH171" s="107"/>
      <c r="HI171" s="107"/>
      <c r="HJ171" s="107"/>
      <c r="HK171" s="107"/>
      <c r="HL171" s="107"/>
      <c r="HM171" s="107"/>
      <c r="HN171" s="107"/>
      <c r="HO171" s="107"/>
      <c r="HP171" s="107"/>
      <c r="HQ171" s="107"/>
      <c r="HR171" s="107"/>
      <c r="HS171" s="107"/>
      <c r="HT171" s="107"/>
      <c r="HU171" s="107"/>
      <c r="HV171" s="107"/>
      <c r="HW171" s="107"/>
      <c r="HX171" s="107"/>
      <c r="HY171" s="107"/>
      <c r="HZ171" s="107"/>
      <c r="IA171" s="107"/>
      <c r="IB171" s="107"/>
      <c r="IC171" s="107"/>
      <c r="ID171" s="107"/>
      <c r="IE171" s="107"/>
      <c r="IF171" s="107"/>
      <c r="IG171" s="107"/>
      <c r="IH171" s="107"/>
      <c r="II171" s="107"/>
      <c r="IJ171" s="107"/>
      <c r="IK171" s="107"/>
      <c r="IL171" s="107"/>
      <c r="IM171" s="107"/>
      <c r="IN171" s="107"/>
      <c r="IO171" s="107"/>
      <c r="IP171" s="107"/>
      <c r="IQ171" s="107"/>
      <c r="IR171" s="107"/>
      <c r="IS171" s="107"/>
      <c r="IT171" s="107"/>
      <c r="IU171" s="107"/>
      <c r="IV171" s="107"/>
    </row>
    <row r="172" spans="1:256" customFormat="1" ht="21.75" customHeight="1">
      <c r="A172" s="119"/>
      <c r="B172" s="106"/>
      <c r="C172" s="102"/>
      <c r="D172" s="99"/>
      <c r="E172" s="95"/>
      <c r="F172" s="370"/>
      <c r="G172" s="95"/>
      <c r="H172" s="99"/>
      <c r="I172" s="99"/>
      <c r="J172" s="103"/>
      <c r="K172" s="371"/>
      <c r="L172" s="258" t="str">
        <f t="shared" si="25"/>
        <v/>
      </c>
      <c r="M172" s="109"/>
    </row>
    <row r="173" spans="1:256" customFormat="1" ht="21.75" customHeight="1">
      <c r="A173" s="119"/>
      <c r="B173" s="646" t="s">
        <v>527</v>
      </c>
      <c r="C173" s="646"/>
      <c r="D173" s="647" t="s">
        <v>1232</v>
      </c>
      <c r="E173" s="648"/>
      <c r="F173" s="648"/>
      <c r="G173" s="648"/>
      <c r="H173" s="95" t="s">
        <v>227</v>
      </c>
      <c r="I173" s="638" t="s">
        <v>228</v>
      </c>
      <c r="J173" s="638"/>
      <c r="K173" s="638"/>
      <c r="L173" s="258" t="str">
        <f t="shared" si="25"/>
        <v/>
      </c>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5"/>
      <c r="AY173" s="95"/>
      <c r="AZ173" s="95"/>
      <c r="BA173" s="95"/>
      <c r="BB173" s="95"/>
      <c r="BC173" s="95"/>
      <c r="BD173" s="95"/>
      <c r="BE173" s="95"/>
      <c r="BF173" s="95"/>
      <c r="BG173" s="95"/>
      <c r="BH173" s="95"/>
      <c r="BI173" s="95"/>
      <c r="BJ173" s="95"/>
      <c r="BK173" s="95"/>
      <c r="BL173" s="95"/>
      <c r="BM173" s="95"/>
      <c r="BN173" s="95"/>
      <c r="BO173" s="95"/>
      <c r="BP173" s="95"/>
      <c r="BQ173" s="95"/>
      <c r="BR173" s="95"/>
      <c r="BS173" s="95"/>
      <c r="BT173" s="95"/>
      <c r="BU173" s="95"/>
      <c r="BV173" s="95"/>
      <c r="BW173" s="95"/>
      <c r="BX173" s="95"/>
      <c r="BY173" s="95"/>
      <c r="BZ173" s="95"/>
      <c r="CA173" s="95"/>
      <c r="CB173" s="95"/>
      <c r="CC173" s="95"/>
      <c r="CD173" s="95"/>
      <c r="CE173" s="95"/>
      <c r="CF173" s="95"/>
      <c r="CG173" s="95"/>
      <c r="CH173" s="95"/>
      <c r="CI173" s="95"/>
      <c r="CJ173" s="95"/>
      <c r="CK173" s="95"/>
      <c r="CL173" s="95"/>
      <c r="CM173" s="95"/>
      <c r="CN173" s="95"/>
      <c r="CO173" s="95"/>
      <c r="CP173" s="95"/>
      <c r="CQ173" s="95"/>
      <c r="CR173" s="95"/>
      <c r="CS173" s="95"/>
      <c r="CT173" s="95"/>
      <c r="CU173" s="95"/>
      <c r="CV173" s="95"/>
      <c r="CW173" s="95"/>
      <c r="CX173" s="95"/>
      <c r="CY173" s="95"/>
      <c r="CZ173" s="95"/>
      <c r="DA173" s="95"/>
      <c r="DB173" s="95"/>
      <c r="DC173" s="95"/>
      <c r="DD173" s="95"/>
      <c r="DE173" s="95"/>
      <c r="DF173" s="95"/>
      <c r="DG173" s="95"/>
      <c r="DH173" s="95"/>
      <c r="DI173" s="95"/>
      <c r="DJ173" s="95"/>
      <c r="DK173" s="95"/>
      <c r="DL173" s="95"/>
      <c r="DM173" s="95"/>
      <c r="DN173" s="95"/>
      <c r="DO173" s="95"/>
      <c r="DP173" s="95"/>
      <c r="DQ173" s="95"/>
      <c r="DR173" s="95"/>
      <c r="DS173" s="95"/>
      <c r="DT173" s="95"/>
      <c r="DU173" s="95"/>
      <c r="DV173" s="95"/>
      <c r="DW173" s="95"/>
      <c r="DX173" s="95"/>
      <c r="DY173" s="95"/>
      <c r="DZ173" s="95"/>
      <c r="EA173" s="95"/>
      <c r="EB173" s="95"/>
      <c r="EC173" s="95"/>
      <c r="ED173" s="95"/>
      <c r="EE173" s="95"/>
      <c r="EF173" s="95"/>
      <c r="EG173" s="95"/>
      <c r="EH173" s="95"/>
      <c r="EI173" s="95"/>
      <c r="EJ173" s="95"/>
      <c r="EK173" s="95"/>
      <c r="EL173" s="95"/>
      <c r="EM173" s="95"/>
      <c r="EN173" s="95"/>
      <c r="EO173" s="95"/>
      <c r="EP173" s="95"/>
      <c r="EQ173" s="95"/>
      <c r="ER173" s="95"/>
      <c r="ES173" s="95"/>
      <c r="ET173" s="95"/>
      <c r="EU173" s="95"/>
      <c r="EV173" s="95"/>
      <c r="EW173" s="95"/>
      <c r="EX173" s="95"/>
      <c r="EY173" s="95"/>
      <c r="EZ173" s="95"/>
      <c r="FA173" s="95"/>
      <c r="FB173" s="95"/>
      <c r="FC173" s="95"/>
      <c r="FD173" s="95"/>
      <c r="FE173" s="95"/>
      <c r="FF173" s="95"/>
      <c r="FG173" s="95"/>
      <c r="FH173" s="95"/>
      <c r="FI173" s="95"/>
      <c r="FJ173" s="95"/>
      <c r="FK173" s="95"/>
      <c r="FL173" s="95"/>
      <c r="FM173" s="95"/>
      <c r="FN173" s="95"/>
      <c r="FO173" s="95"/>
      <c r="FP173" s="95"/>
      <c r="FQ173" s="95"/>
      <c r="FR173" s="95"/>
      <c r="FS173" s="95"/>
      <c r="FT173" s="95"/>
      <c r="FU173" s="95"/>
      <c r="FV173" s="95"/>
      <c r="FW173" s="95"/>
      <c r="FX173" s="95"/>
      <c r="FY173" s="95"/>
      <c r="FZ173" s="95"/>
      <c r="GA173" s="95"/>
      <c r="GB173" s="95"/>
      <c r="GC173" s="95"/>
      <c r="GD173" s="95"/>
      <c r="GE173" s="95"/>
      <c r="GF173" s="95"/>
      <c r="GG173" s="95"/>
      <c r="GH173" s="95"/>
      <c r="GI173" s="95"/>
      <c r="GJ173" s="95"/>
      <c r="GK173" s="95"/>
      <c r="GL173" s="95"/>
      <c r="GM173" s="95"/>
      <c r="GN173" s="95"/>
      <c r="GO173" s="95"/>
      <c r="GP173" s="95"/>
      <c r="GQ173" s="95"/>
      <c r="GR173" s="95"/>
      <c r="GS173" s="95"/>
      <c r="GT173" s="95"/>
      <c r="GU173" s="95"/>
      <c r="GV173" s="95"/>
      <c r="GW173" s="95"/>
      <c r="GX173" s="95"/>
      <c r="GY173" s="95"/>
      <c r="GZ173" s="95"/>
      <c r="HA173" s="95"/>
      <c r="HB173" s="95"/>
      <c r="HC173" s="95"/>
      <c r="HD173" s="95"/>
      <c r="HE173" s="95"/>
      <c r="HF173" s="95"/>
      <c r="HG173" s="95"/>
      <c r="HH173" s="95"/>
      <c r="HI173" s="95"/>
      <c r="HJ173" s="95"/>
      <c r="HK173" s="95"/>
      <c r="HL173" s="95"/>
      <c r="HM173" s="95"/>
      <c r="HN173" s="95"/>
      <c r="HO173" s="95"/>
      <c r="HP173" s="95"/>
      <c r="HQ173" s="95"/>
      <c r="HR173" s="95"/>
      <c r="HS173" s="95"/>
      <c r="HT173" s="95"/>
      <c r="HU173" s="95"/>
      <c r="HV173" s="95"/>
      <c r="HW173" s="95"/>
      <c r="HX173" s="95"/>
      <c r="HY173" s="95"/>
      <c r="HZ173" s="95"/>
      <c r="IA173" s="95"/>
      <c r="IB173" s="95"/>
      <c r="IC173" s="95"/>
      <c r="ID173" s="95"/>
      <c r="IE173" s="95"/>
      <c r="IF173" s="95"/>
      <c r="IG173" s="95"/>
      <c r="IH173" s="95"/>
      <c r="II173" s="95"/>
      <c r="IJ173" s="95"/>
      <c r="IK173" s="95"/>
      <c r="IL173" s="95"/>
      <c r="IM173" s="95"/>
      <c r="IN173" s="95"/>
      <c r="IO173" s="95"/>
      <c r="IP173" s="95"/>
      <c r="IQ173" s="95"/>
      <c r="IR173" s="95"/>
      <c r="IS173" s="95"/>
      <c r="IT173" s="95"/>
      <c r="IU173" s="95"/>
      <c r="IV173" s="95"/>
    </row>
    <row r="174" spans="1:256" customFormat="1" ht="21.75" customHeight="1">
      <c r="A174" s="119"/>
      <c r="B174" s="646"/>
      <c r="C174" s="646"/>
      <c r="D174" s="648"/>
      <c r="E174" s="648"/>
      <c r="F174" s="648"/>
      <c r="G174" s="648"/>
      <c r="H174" s="98" t="s">
        <v>1233</v>
      </c>
      <c r="I174" s="639">
        <v>0</v>
      </c>
      <c r="J174" s="639"/>
      <c r="K174" s="639"/>
      <c r="L174" s="258" t="str">
        <f t="shared" si="25"/>
        <v/>
      </c>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5"/>
      <c r="AY174" s="95"/>
      <c r="AZ174" s="95"/>
      <c r="BA174" s="95"/>
      <c r="BB174" s="95"/>
      <c r="BC174" s="95"/>
      <c r="BD174" s="95"/>
      <c r="BE174" s="95"/>
      <c r="BF174" s="95"/>
      <c r="BG174" s="95"/>
      <c r="BH174" s="95"/>
      <c r="BI174" s="95"/>
      <c r="BJ174" s="95"/>
      <c r="BK174" s="95"/>
      <c r="BL174" s="95"/>
      <c r="BM174" s="95"/>
      <c r="BN174" s="95"/>
      <c r="BO174" s="95"/>
      <c r="BP174" s="95"/>
      <c r="BQ174" s="95"/>
      <c r="BR174" s="95"/>
      <c r="BS174" s="95"/>
      <c r="BT174" s="95"/>
      <c r="BU174" s="95"/>
      <c r="BV174" s="95"/>
      <c r="BW174" s="95"/>
      <c r="BX174" s="95"/>
      <c r="BY174" s="95"/>
      <c r="BZ174" s="95"/>
      <c r="CA174" s="95"/>
      <c r="CB174" s="95"/>
      <c r="CC174" s="95"/>
      <c r="CD174" s="95"/>
      <c r="CE174" s="95"/>
      <c r="CF174" s="95"/>
      <c r="CG174" s="95"/>
      <c r="CH174" s="95"/>
      <c r="CI174" s="95"/>
      <c r="CJ174" s="95"/>
      <c r="CK174" s="95"/>
      <c r="CL174" s="95"/>
      <c r="CM174" s="95"/>
      <c r="CN174" s="95"/>
      <c r="CO174" s="95"/>
      <c r="CP174" s="95"/>
      <c r="CQ174" s="95"/>
      <c r="CR174" s="95"/>
      <c r="CS174" s="95"/>
      <c r="CT174" s="95"/>
      <c r="CU174" s="95"/>
      <c r="CV174" s="95"/>
      <c r="CW174" s="95"/>
      <c r="CX174" s="95"/>
      <c r="CY174" s="95"/>
      <c r="CZ174" s="95"/>
      <c r="DA174" s="95"/>
      <c r="DB174" s="95"/>
      <c r="DC174" s="95"/>
      <c r="DD174" s="95"/>
      <c r="DE174" s="95"/>
      <c r="DF174" s="95"/>
      <c r="DG174" s="95"/>
      <c r="DH174" s="95"/>
      <c r="DI174" s="95"/>
      <c r="DJ174" s="95"/>
      <c r="DK174" s="95"/>
      <c r="DL174" s="95"/>
      <c r="DM174" s="95"/>
      <c r="DN174" s="95"/>
      <c r="DO174" s="95"/>
      <c r="DP174" s="95"/>
      <c r="DQ174" s="95"/>
      <c r="DR174" s="95"/>
      <c r="DS174" s="95"/>
      <c r="DT174" s="95"/>
      <c r="DU174" s="95"/>
      <c r="DV174" s="95"/>
      <c r="DW174" s="95"/>
      <c r="DX174" s="95"/>
      <c r="DY174" s="95"/>
      <c r="DZ174" s="95"/>
      <c r="EA174" s="95"/>
      <c r="EB174" s="95"/>
      <c r="EC174" s="95"/>
      <c r="ED174" s="95"/>
      <c r="EE174" s="95"/>
      <c r="EF174" s="95"/>
      <c r="EG174" s="95"/>
      <c r="EH174" s="95"/>
      <c r="EI174" s="95"/>
      <c r="EJ174" s="95"/>
      <c r="EK174" s="95"/>
      <c r="EL174" s="95"/>
      <c r="EM174" s="95"/>
      <c r="EN174" s="95"/>
      <c r="EO174" s="95"/>
      <c r="EP174" s="95"/>
      <c r="EQ174" s="95"/>
      <c r="ER174" s="95"/>
      <c r="ES174" s="95"/>
      <c r="ET174" s="95"/>
      <c r="EU174" s="95"/>
      <c r="EV174" s="95"/>
      <c r="EW174" s="95"/>
      <c r="EX174" s="95"/>
      <c r="EY174" s="95"/>
      <c r="EZ174" s="95"/>
      <c r="FA174" s="95"/>
      <c r="FB174" s="95"/>
      <c r="FC174" s="95"/>
      <c r="FD174" s="95"/>
      <c r="FE174" s="95"/>
      <c r="FF174" s="95"/>
      <c r="FG174" s="95"/>
      <c r="FH174" s="95"/>
      <c r="FI174" s="95"/>
      <c r="FJ174" s="95"/>
      <c r="FK174" s="95"/>
      <c r="FL174" s="95"/>
      <c r="FM174" s="95"/>
      <c r="FN174" s="95"/>
      <c r="FO174" s="95"/>
      <c r="FP174" s="95"/>
      <c r="FQ174" s="95"/>
      <c r="FR174" s="95"/>
      <c r="FS174" s="95"/>
      <c r="FT174" s="95"/>
      <c r="FU174" s="95"/>
      <c r="FV174" s="95"/>
      <c r="FW174" s="95"/>
      <c r="FX174" s="95"/>
      <c r="FY174" s="95"/>
      <c r="FZ174" s="95"/>
      <c r="GA174" s="95"/>
      <c r="GB174" s="95"/>
      <c r="GC174" s="95"/>
      <c r="GD174" s="95"/>
      <c r="GE174" s="95"/>
      <c r="GF174" s="95"/>
      <c r="GG174" s="95"/>
      <c r="GH174" s="95"/>
      <c r="GI174" s="95"/>
      <c r="GJ174" s="95"/>
      <c r="GK174" s="95"/>
      <c r="GL174" s="95"/>
      <c r="GM174" s="95"/>
      <c r="GN174" s="95"/>
      <c r="GO174" s="95"/>
      <c r="GP174" s="95"/>
      <c r="GQ174" s="95"/>
      <c r="GR174" s="95"/>
      <c r="GS174" s="95"/>
      <c r="GT174" s="95"/>
      <c r="GU174" s="95"/>
      <c r="GV174" s="95"/>
      <c r="GW174" s="95"/>
      <c r="GX174" s="95"/>
      <c r="GY174" s="95"/>
      <c r="GZ174" s="95"/>
      <c r="HA174" s="95"/>
      <c r="HB174" s="95"/>
      <c r="HC174" s="95"/>
      <c r="HD174" s="95"/>
      <c r="HE174" s="95"/>
      <c r="HF174" s="95"/>
      <c r="HG174" s="95"/>
      <c r="HH174" s="95"/>
      <c r="HI174" s="95"/>
      <c r="HJ174" s="95"/>
      <c r="HK174" s="95"/>
      <c r="HL174" s="95"/>
      <c r="HM174" s="95"/>
      <c r="HN174" s="95"/>
      <c r="HO174" s="95"/>
      <c r="HP174" s="95"/>
      <c r="HQ174" s="95"/>
      <c r="HR174" s="95"/>
      <c r="HS174" s="95"/>
      <c r="HT174" s="95"/>
      <c r="HU174" s="95"/>
      <c r="HV174" s="95"/>
      <c r="HW174" s="95"/>
      <c r="HX174" s="95"/>
      <c r="HY174" s="95"/>
      <c r="HZ174" s="95"/>
      <c r="IA174" s="95"/>
      <c r="IB174" s="95"/>
      <c r="IC174" s="95"/>
      <c r="ID174" s="95"/>
      <c r="IE174" s="95"/>
      <c r="IF174" s="95"/>
      <c r="IG174" s="95"/>
      <c r="IH174" s="95"/>
      <c r="II174" s="95"/>
      <c r="IJ174" s="95"/>
      <c r="IK174" s="95"/>
      <c r="IL174" s="95"/>
      <c r="IM174" s="95"/>
      <c r="IN174" s="95"/>
      <c r="IO174" s="95"/>
      <c r="IP174" s="95"/>
      <c r="IQ174" s="95"/>
      <c r="IR174" s="95"/>
      <c r="IS174" s="95"/>
      <c r="IT174" s="95"/>
      <c r="IU174" s="95"/>
      <c r="IV174" s="95"/>
    </row>
    <row r="175" spans="1:256" customFormat="1" ht="21.75" customHeight="1">
      <c r="A175" s="119"/>
      <c r="B175" s="99" t="s">
        <v>1234</v>
      </c>
      <c r="C175" s="99"/>
      <c r="D175" s="364" t="s">
        <v>229</v>
      </c>
      <c r="E175" s="95"/>
      <c r="F175" s="97"/>
      <c r="G175" s="95"/>
      <c r="H175" s="95"/>
      <c r="I175" s="95"/>
      <c r="J175" s="100"/>
      <c r="K175" s="101" t="str">
        <f>IF(J175="","",(2012-J175))</f>
        <v/>
      </c>
      <c r="L175" s="258" t="str">
        <f t="shared" si="25"/>
        <v/>
      </c>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5"/>
      <c r="AY175" s="95"/>
      <c r="AZ175" s="95"/>
      <c r="BA175" s="95"/>
      <c r="BB175" s="95"/>
      <c r="BC175" s="95"/>
      <c r="BD175" s="95"/>
      <c r="BE175" s="95"/>
      <c r="BF175" s="95"/>
      <c r="BG175" s="95"/>
      <c r="BH175" s="95"/>
      <c r="BI175" s="95"/>
      <c r="BJ175" s="95"/>
      <c r="BK175" s="95"/>
      <c r="BL175" s="95"/>
      <c r="BM175" s="95"/>
      <c r="BN175" s="95"/>
      <c r="BO175" s="95"/>
      <c r="BP175" s="95"/>
      <c r="BQ175" s="95"/>
      <c r="BR175" s="95"/>
      <c r="BS175" s="95"/>
      <c r="BT175" s="95"/>
      <c r="BU175" s="95"/>
      <c r="BV175" s="95"/>
      <c r="BW175" s="95"/>
      <c r="BX175" s="95"/>
      <c r="BY175" s="95"/>
      <c r="BZ175" s="95"/>
      <c r="CA175" s="95"/>
      <c r="CB175" s="95"/>
      <c r="CC175" s="95"/>
      <c r="CD175" s="95"/>
      <c r="CE175" s="95"/>
      <c r="CF175" s="95"/>
      <c r="CG175" s="95"/>
      <c r="CH175" s="95"/>
      <c r="CI175" s="95"/>
      <c r="CJ175" s="95"/>
      <c r="CK175" s="95"/>
      <c r="CL175" s="95"/>
      <c r="CM175" s="95"/>
      <c r="CN175" s="95"/>
      <c r="CO175" s="95"/>
      <c r="CP175" s="95"/>
      <c r="CQ175" s="95"/>
      <c r="CR175" s="95"/>
      <c r="CS175" s="95"/>
      <c r="CT175" s="95"/>
      <c r="CU175" s="95"/>
      <c r="CV175" s="95"/>
      <c r="CW175" s="95"/>
      <c r="CX175" s="95"/>
      <c r="CY175" s="95"/>
      <c r="CZ175" s="95"/>
      <c r="DA175" s="95"/>
      <c r="DB175" s="95"/>
      <c r="DC175" s="95"/>
      <c r="DD175" s="95"/>
      <c r="DE175" s="95"/>
      <c r="DF175" s="95"/>
      <c r="DG175" s="95"/>
      <c r="DH175" s="95"/>
      <c r="DI175" s="95"/>
      <c r="DJ175" s="95"/>
      <c r="DK175" s="95"/>
      <c r="DL175" s="95"/>
      <c r="DM175" s="95"/>
      <c r="DN175" s="95"/>
      <c r="DO175" s="95"/>
      <c r="DP175" s="95"/>
      <c r="DQ175" s="95"/>
      <c r="DR175" s="95"/>
      <c r="DS175" s="95"/>
      <c r="DT175" s="95"/>
      <c r="DU175" s="95"/>
      <c r="DV175" s="95"/>
      <c r="DW175" s="95"/>
      <c r="DX175" s="95"/>
      <c r="DY175" s="95"/>
      <c r="DZ175" s="95"/>
      <c r="EA175" s="95"/>
      <c r="EB175" s="95"/>
      <c r="EC175" s="95"/>
      <c r="ED175" s="95"/>
      <c r="EE175" s="95"/>
      <c r="EF175" s="95"/>
      <c r="EG175" s="95"/>
      <c r="EH175" s="95"/>
      <c r="EI175" s="95"/>
      <c r="EJ175" s="95"/>
      <c r="EK175" s="95"/>
      <c r="EL175" s="95"/>
      <c r="EM175" s="95"/>
      <c r="EN175" s="95"/>
      <c r="EO175" s="95"/>
      <c r="EP175" s="95"/>
      <c r="EQ175" s="95"/>
      <c r="ER175" s="95"/>
      <c r="ES175" s="95"/>
      <c r="ET175" s="95"/>
      <c r="EU175" s="95"/>
      <c r="EV175" s="95"/>
      <c r="EW175" s="95"/>
      <c r="EX175" s="95"/>
      <c r="EY175" s="95"/>
      <c r="EZ175" s="95"/>
      <c r="FA175" s="95"/>
      <c r="FB175" s="95"/>
      <c r="FC175" s="95"/>
      <c r="FD175" s="95"/>
      <c r="FE175" s="95"/>
      <c r="FF175" s="95"/>
      <c r="FG175" s="95"/>
      <c r="FH175" s="95"/>
      <c r="FI175" s="95"/>
      <c r="FJ175" s="95"/>
      <c r="FK175" s="95"/>
      <c r="FL175" s="95"/>
      <c r="FM175" s="95"/>
      <c r="FN175" s="95"/>
      <c r="FO175" s="95"/>
      <c r="FP175" s="95"/>
      <c r="FQ175" s="95"/>
      <c r="FR175" s="95"/>
      <c r="FS175" s="95"/>
      <c r="FT175" s="95"/>
      <c r="FU175" s="95"/>
      <c r="FV175" s="95"/>
      <c r="FW175" s="95"/>
      <c r="FX175" s="95"/>
      <c r="FY175" s="95"/>
      <c r="FZ175" s="95"/>
      <c r="GA175" s="95"/>
      <c r="GB175" s="95"/>
      <c r="GC175" s="95"/>
      <c r="GD175" s="95"/>
      <c r="GE175" s="95"/>
      <c r="GF175" s="95"/>
      <c r="GG175" s="95"/>
      <c r="GH175" s="95"/>
      <c r="GI175" s="95"/>
      <c r="GJ175" s="95"/>
      <c r="GK175" s="95"/>
      <c r="GL175" s="95"/>
      <c r="GM175" s="95"/>
      <c r="GN175" s="95"/>
      <c r="GO175" s="95"/>
      <c r="GP175" s="95"/>
      <c r="GQ175" s="95"/>
      <c r="GR175" s="95"/>
      <c r="GS175" s="95"/>
      <c r="GT175" s="95"/>
      <c r="GU175" s="95"/>
      <c r="GV175" s="95"/>
      <c r="GW175" s="95"/>
      <c r="GX175" s="95"/>
      <c r="GY175" s="95"/>
      <c r="GZ175" s="95"/>
      <c r="HA175" s="95"/>
      <c r="HB175" s="95"/>
      <c r="HC175" s="95"/>
      <c r="HD175" s="95"/>
      <c r="HE175" s="95"/>
      <c r="HF175" s="95"/>
      <c r="HG175" s="95"/>
      <c r="HH175" s="95"/>
      <c r="HI175" s="95"/>
      <c r="HJ175" s="95"/>
      <c r="HK175" s="95"/>
      <c r="HL175" s="95"/>
      <c r="HM175" s="95"/>
      <c r="HN175" s="95"/>
      <c r="HO175" s="95"/>
      <c r="HP175" s="95"/>
      <c r="HQ175" s="95"/>
      <c r="HR175" s="95"/>
      <c r="HS175" s="95"/>
      <c r="HT175" s="95"/>
      <c r="HU175" s="95"/>
      <c r="HV175" s="95"/>
      <c r="HW175" s="95"/>
      <c r="HX175" s="95"/>
      <c r="HY175" s="95"/>
      <c r="HZ175" s="95"/>
      <c r="IA175" s="95"/>
      <c r="IB175" s="95"/>
      <c r="IC175" s="95"/>
      <c r="ID175" s="95"/>
      <c r="IE175" s="95"/>
      <c r="IF175" s="95"/>
      <c r="IG175" s="95"/>
      <c r="IH175" s="95"/>
      <c r="II175" s="95"/>
      <c r="IJ175" s="95"/>
      <c r="IK175" s="95"/>
      <c r="IL175" s="95"/>
      <c r="IM175" s="95"/>
      <c r="IN175" s="95"/>
      <c r="IO175" s="95"/>
      <c r="IP175" s="95"/>
      <c r="IQ175" s="95"/>
      <c r="IR175" s="95"/>
      <c r="IS175" s="95"/>
      <c r="IT175" s="95"/>
      <c r="IU175" s="95"/>
      <c r="IV175" s="95"/>
    </row>
    <row r="176" spans="1:256" customFormat="1" ht="21.75" customHeight="1">
      <c r="A176" s="119"/>
      <c r="B176" s="653" t="s">
        <v>1235</v>
      </c>
      <c r="C176" s="653"/>
      <c r="D176" s="95" t="s">
        <v>230</v>
      </c>
      <c r="E176" s="95"/>
      <c r="F176" s="97"/>
      <c r="G176" s="95"/>
      <c r="H176" s="95"/>
      <c r="I176" s="95"/>
      <c r="J176" s="100"/>
      <c r="K176" s="101" t="str">
        <f>IF(J176="","",(2012-J176))</f>
        <v/>
      </c>
      <c r="L176" s="258" t="str">
        <f t="shared" si="25"/>
        <v/>
      </c>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5"/>
      <c r="AY176" s="95"/>
      <c r="AZ176" s="95"/>
      <c r="BA176" s="95"/>
      <c r="BB176" s="95"/>
      <c r="BC176" s="95"/>
      <c r="BD176" s="95"/>
      <c r="BE176" s="95"/>
      <c r="BF176" s="95"/>
      <c r="BG176" s="95"/>
      <c r="BH176" s="95"/>
      <c r="BI176" s="95"/>
      <c r="BJ176" s="95"/>
      <c r="BK176" s="95"/>
      <c r="BL176" s="95"/>
      <c r="BM176" s="95"/>
      <c r="BN176" s="95"/>
      <c r="BO176" s="95"/>
      <c r="BP176" s="95"/>
      <c r="BQ176" s="95"/>
      <c r="BR176" s="95"/>
      <c r="BS176" s="95"/>
      <c r="BT176" s="95"/>
      <c r="BU176" s="95"/>
      <c r="BV176" s="95"/>
      <c r="BW176" s="95"/>
      <c r="BX176" s="95"/>
      <c r="BY176" s="95"/>
      <c r="BZ176" s="95"/>
      <c r="CA176" s="95"/>
      <c r="CB176" s="95"/>
      <c r="CC176" s="95"/>
      <c r="CD176" s="95"/>
      <c r="CE176" s="95"/>
      <c r="CF176" s="95"/>
      <c r="CG176" s="95"/>
      <c r="CH176" s="95"/>
      <c r="CI176" s="95"/>
      <c r="CJ176" s="95"/>
      <c r="CK176" s="95"/>
      <c r="CL176" s="95"/>
      <c r="CM176" s="95"/>
      <c r="CN176" s="95"/>
      <c r="CO176" s="95"/>
      <c r="CP176" s="95"/>
      <c r="CQ176" s="95"/>
      <c r="CR176" s="95"/>
      <c r="CS176" s="95"/>
      <c r="CT176" s="95"/>
      <c r="CU176" s="95"/>
      <c r="CV176" s="95"/>
      <c r="CW176" s="95"/>
      <c r="CX176" s="95"/>
      <c r="CY176" s="95"/>
      <c r="CZ176" s="95"/>
      <c r="DA176" s="95"/>
      <c r="DB176" s="95"/>
      <c r="DC176" s="95"/>
      <c r="DD176" s="95"/>
      <c r="DE176" s="95"/>
      <c r="DF176" s="95"/>
      <c r="DG176" s="95"/>
      <c r="DH176" s="95"/>
      <c r="DI176" s="95"/>
      <c r="DJ176" s="95"/>
      <c r="DK176" s="95"/>
      <c r="DL176" s="95"/>
      <c r="DM176" s="95"/>
      <c r="DN176" s="95"/>
      <c r="DO176" s="95"/>
      <c r="DP176" s="95"/>
      <c r="DQ176" s="95"/>
      <c r="DR176" s="95"/>
      <c r="DS176" s="95"/>
      <c r="DT176" s="95"/>
      <c r="DU176" s="95"/>
      <c r="DV176" s="95"/>
      <c r="DW176" s="95"/>
      <c r="DX176" s="95"/>
      <c r="DY176" s="95"/>
      <c r="DZ176" s="95"/>
      <c r="EA176" s="95"/>
      <c r="EB176" s="95"/>
      <c r="EC176" s="95"/>
      <c r="ED176" s="95"/>
      <c r="EE176" s="95"/>
      <c r="EF176" s="95"/>
      <c r="EG176" s="95"/>
      <c r="EH176" s="95"/>
      <c r="EI176" s="95"/>
      <c r="EJ176" s="95"/>
      <c r="EK176" s="95"/>
      <c r="EL176" s="95"/>
      <c r="EM176" s="95"/>
      <c r="EN176" s="95"/>
      <c r="EO176" s="95"/>
      <c r="EP176" s="95"/>
      <c r="EQ176" s="95"/>
      <c r="ER176" s="95"/>
      <c r="ES176" s="95"/>
      <c r="ET176" s="95"/>
      <c r="EU176" s="95"/>
      <c r="EV176" s="95"/>
      <c r="EW176" s="95"/>
      <c r="EX176" s="95"/>
      <c r="EY176" s="95"/>
      <c r="EZ176" s="95"/>
      <c r="FA176" s="95"/>
      <c r="FB176" s="95"/>
      <c r="FC176" s="95"/>
      <c r="FD176" s="95"/>
      <c r="FE176" s="95"/>
      <c r="FF176" s="95"/>
      <c r="FG176" s="95"/>
      <c r="FH176" s="95"/>
      <c r="FI176" s="95"/>
      <c r="FJ176" s="95"/>
      <c r="FK176" s="95"/>
      <c r="FL176" s="95"/>
      <c r="FM176" s="95"/>
      <c r="FN176" s="95"/>
      <c r="FO176" s="95"/>
      <c r="FP176" s="95"/>
      <c r="FQ176" s="95"/>
      <c r="FR176" s="95"/>
      <c r="FS176" s="95"/>
      <c r="FT176" s="95"/>
      <c r="FU176" s="95"/>
      <c r="FV176" s="95"/>
      <c r="FW176" s="95"/>
      <c r="FX176" s="95"/>
      <c r="FY176" s="95"/>
      <c r="FZ176" s="95"/>
      <c r="GA176" s="95"/>
      <c r="GB176" s="95"/>
      <c r="GC176" s="95"/>
      <c r="GD176" s="95"/>
      <c r="GE176" s="95"/>
      <c r="GF176" s="95"/>
      <c r="GG176" s="95"/>
      <c r="GH176" s="95"/>
      <c r="GI176" s="95"/>
      <c r="GJ176" s="95"/>
      <c r="GK176" s="95"/>
      <c r="GL176" s="95"/>
      <c r="GM176" s="95"/>
      <c r="GN176" s="95"/>
      <c r="GO176" s="95"/>
      <c r="GP176" s="95"/>
      <c r="GQ176" s="95"/>
      <c r="GR176" s="95"/>
      <c r="GS176" s="95"/>
      <c r="GT176" s="95"/>
      <c r="GU176" s="95"/>
      <c r="GV176" s="95"/>
      <c r="GW176" s="95"/>
      <c r="GX176" s="95"/>
      <c r="GY176" s="95"/>
      <c r="GZ176" s="95"/>
      <c r="HA176" s="95"/>
      <c r="HB176" s="95"/>
      <c r="HC176" s="95"/>
      <c r="HD176" s="95"/>
      <c r="HE176" s="95"/>
      <c r="HF176" s="95"/>
      <c r="HG176" s="95"/>
      <c r="HH176" s="95"/>
      <c r="HI176" s="95"/>
      <c r="HJ176" s="95"/>
      <c r="HK176" s="95"/>
      <c r="HL176" s="95"/>
      <c r="HM176" s="95"/>
      <c r="HN176" s="95"/>
      <c r="HO176" s="95"/>
      <c r="HP176" s="95"/>
      <c r="HQ176" s="95"/>
      <c r="HR176" s="95"/>
      <c r="HS176" s="95"/>
      <c r="HT176" s="95"/>
      <c r="HU176" s="95"/>
      <c r="HV176" s="95"/>
      <c r="HW176" s="95"/>
      <c r="HX176" s="95"/>
      <c r="HY176" s="95"/>
      <c r="HZ176" s="95"/>
      <c r="IA176" s="95"/>
      <c r="IB176" s="95"/>
      <c r="IC176" s="95"/>
      <c r="ID176" s="95"/>
      <c r="IE176" s="95"/>
      <c r="IF176" s="95"/>
      <c r="IG176" s="95"/>
      <c r="IH176" s="95"/>
      <c r="II176" s="95"/>
      <c r="IJ176" s="95"/>
      <c r="IK176" s="95"/>
      <c r="IL176" s="95"/>
      <c r="IM176" s="95"/>
      <c r="IN176" s="95"/>
      <c r="IO176" s="95"/>
      <c r="IP176" s="95"/>
      <c r="IQ176" s="95"/>
      <c r="IR176" s="95"/>
      <c r="IS176" s="95"/>
      <c r="IT176" s="95"/>
      <c r="IU176" s="95"/>
      <c r="IV176" s="95"/>
    </row>
    <row r="177" spans="1:256" customFormat="1" ht="21.75" customHeight="1">
      <c r="A177" s="373" t="s">
        <v>1236</v>
      </c>
      <c r="B177" s="277" t="s">
        <v>1237</v>
      </c>
      <c r="C177" s="277" t="s">
        <v>704</v>
      </c>
      <c r="D177" s="277" t="s">
        <v>1234</v>
      </c>
      <c r="E177" s="277"/>
      <c r="F177" s="278" t="s">
        <v>1236</v>
      </c>
      <c r="G177" s="277" t="str">
        <f>B177&amp;C177</f>
        <v>杉山春澄</v>
      </c>
      <c r="H177" s="279" t="s">
        <v>1238</v>
      </c>
      <c r="I177" s="279" t="s">
        <v>231</v>
      </c>
      <c r="J177" s="280">
        <v>2004</v>
      </c>
      <c r="K177" s="371">
        <f>IF(J177="","",(2024-J177))</f>
        <v>20</v>
      </c>
      <c r="L177" s="258" t="str">
        <f t="shared" si="25"/>
        <v>OK</v>
      </c>
      <c r="M177" s="277" t="s">
        <v>390</v>
      </c>
      <c r="N177" s="282"/>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5"/>
      <c r="AY177" s="95"/>
      <c r="AZ177" s="95"/>
      <c r="BA177" s="95"/>
      <c r="BB177" s="95"/>
      <c r="BC177" s="95"/>
      <c r="BD177" s="95"/>
      <c r="BE177" s="95"/>
      <c r="BF177" s="95"/>
      <c r="BG177" s="95"/>
      <c r="BH177" s="95"/>
      <c r="BI177" s="95"/>
      <c r="BJ177" s="95"/>
      <c r="BK177" s="95"/>
      <c r="BL177" s="95"/>
      <c r="BM177" s="95"/>
      <c r="BN177" s="95"/>
      <c r="BO177" s="95"/>
      <c r="BP177" s="95"/>
      <c r="BQ177" s="95"/>
      <c r="BR177" s="95"/>
      <c r="BS177" s="95"/>
      <c r="BT177" s="95"/>
      <c r="BU177" s="95"/>
      <c r="BV177" s="95"/>
      <c r="BW177" s="95"/>
      <c r="BX177" s="95"/>
      <c r="BY177" s="95"/>
      <c r="BZ177" s="95"/>
      <c r="CA177" s="95"/>
      <c r="CB177" s="95"/>
      <c r="CC177" s="95"/>
      <c r="CD177" s="95"/>
      <c r="CE177" s="95"/>
      <c r="CF177" s="95"/>
      <c r="CG177" s="95"/>
      <c r="CH177" s="95"/>
      <c r="CI177" s="95"/>
      <c r="CJ177" s="95"/>
      <c r="CK177" s="95"/>
      <c r="CL177" s="95"/>
      <c r="CM177" s="95"/>
      <c r="CN177" s="95"/>
      <c r="CO177" s="95"/>
      <c r="CP177" s="95"/>
      <c r="CQ177" s="95"/>
      <c r="CR177" s="95"/>
      <c r="CS177" s="95"/>
      <c r="CT177" s="95"/>
      <c r="CU177" s="95"/>
      <c r="CV177" s="95"/>
      <c r="CW177" s="95"/>
      <c r="CX177" s="95"/>
      <c r="CY177" s="95"/>
      <c r="CZ177" s="95"/>
      <c r="DA177" s="95"/>
      <c r="DB177" s="95"/>
      <c r="DC177" s="95"/>
      <c r="DD177" s="95"/>
      <c r="DE177" s="95"/>
      <c r="DF177" s="95"/>
      <c r="DG177" s="95"/>
      <c r="DH177" s="95"/>
      <c r="DI177" s="95"/>
      <c r="DJ177" s="95"/>
      <c r="DK177" s="95"/>
      <c r="DL177" s="95"/>
      <c r="DM177" s="95"/>
      <c r="DN177" s="95"/>
      <c r="DO177" s="95"/>
      <c r="DP177" s="95"/>
      <c r="DQ177" s="95"/>
      <c r="DR177" s="95"/>
      <c r="DS177" s="95"/>
      <c r="DT177" s="95"/>
      <c r="DU177" s="95"/>
      <c r="DV177" s="95"/>
      <c r="DW177" s="95"/>
      <c r="DX177" s="95"/>
      <c r="DY177" s="95"/>
      <c r="DZ177" s="95"/>
      <c r="EA177" s="95"/>
      <c r="EB177" s="95"/>
      <c r="EC177" s="95"/>
      <c r="ED177" s="95"/>
      <c r="EE177" s="95"/>
      <c r="EF177" s="95"/>
      <c r="EG177" s="95"/>
      <c r="EH177" s="95"/>
      <c r="EI177" s="95"/>
      <c r="EJ177" s="95"/>
      <c r="EK177" s="95"/>
      <c r="EL177" s="95"/>
      <c r="EM177" s="95"/>
      <c r="EN177" s="95"/>
      <c r="EO177" s="95"/>
      <c r="EP177" s="95"/>
      <c r="EQ177" s="95"/>
      <c r="ER177" s="95"/>
      <c r="ES177" s="95"/>
      <c r="ET177" s="95"/>
      <c r="EU177" s="95"/>
      <c r="EV177" s="95"/>
      <c r="EW177" s="95"/>
      <c r="EX177" s="95"/>
      <c r="EY177" s="95"/>
      <c r="EZ177" s="95"/>
      <c r="FA177" s="95"/>
      <c r="FB177" s="95"/>
      <c r="FC177" s="95"/>
      <c r="FD177" s="95"/>
      <c r="FE177" s="95"/>
      <c r="FF177" s="95"/>
      <c r="FG177" s="95"/>
      <c r="FH177" s="95"/>
      <c r="FI177" s="95"/>
      <c r="FJ177" s="95"/>
      <c r="FK177" s="95"/>
      <c r="FL177" s="95"/>
      <c r="FM177" s="95"/>
      <c r="FN177" s="95"/>
      <c r="FO177" s="95"/>
      <c r="FP177" s="95"/>
      <c r="FQ177" s="95"/>
      <c r="FR177" s="95"/>
      <c r="FS177" s="95"/>
      <c r="FT177" s="95"/>
      <c r="FU177" s="95"/>
      <c r="FV177" s="95"/>
      <c r="FW177" s="95"/>
      <c r="FX177" s="95"/>
      <c r="FY177" s="95"/>
      <c r="FZ177" s="95"/>
      <c r="GA177" s="95"/>
      <c r="GB177" s="95"/>
      <c r="GC177" s="95"/>
      <c r="GD177" s="95"/>
      <c r="GE177" s="95"/>
      <c r="GF177" s="95"/>
      <c r="GG177" s="95"/>
      <c r="GH177" s="95"/>
      <c r="GI177" s="95"/>
      <c r="GJ177" s="95"/>
      <c r="GK177" s="95"/>
      <c r="GL177" s="95"/>
      <c r="GM177" s="95"/>
      <c r="GN177" s="95"/>
      <c r="GO177" s="95"/>
      <c r="GP177" s="95"/>
      <c r="GQ177" s="95"/>
      <c r="GR177" s="95"/>
      <c r="GS177" s="95"/>
      <c r="GT177" s="95"/>
      <c r="GU177" s="95"/>
      <c r="GV177" s="95"/>
      <c r="GW177" s="95"/>
      <c r="GX177" s="95"/>
      <c r="GY177" s="95"/>
      <c r="GZ177" s="95"/>
      <c r="HA177" s="95"/>
      <c r="HB177" s="95"/>
      <c r="HC177" s="95"/>
      <c r="HD177" s="95"/>
      <c r="HE177" s="95"/>
      <c r="HF177" s="95"/>
      <c r="HG177" s="95"/>
      <c r="HH177" s="95"/>
      <c r="HI177" s="95"/>
      <c r="HJ177" s="95"/>
      <c r="HK177" s="95"/>
      <c r="HL177" s="95"/>
      <c r="HM177" s="95"/>
      <c r="HN177" s="95"/>
      <c r="HO177" s="95"/>
      <c r="HP177" s="95"/>
      <c r="HQ177" s="95"/>
      <c r="HR177" s="95"/>
      <c r="HS177" s="95"/>
      <c r="HT177" s="95"/>
      <c r="HU177" s="95"/>
      <c r="HV177" s="95"/>
      <c r="HW177" s="95"/>
      <c r="HX177" s="95"/>
      <c r="HY177" s="95"/>
      <c r="HZ177" s="95"/>
      <c r="IA177" s="95"/>
      <c r="IB177" s="95"/>
      <c r="IC177" s="95"/>
      <c r="ID177" s="95"/>
      <c r="IE177" s="95"/>
      <c r="IF177" s="95"/>
      <c r="IG177" s="95"/>
      <c r="IH177" s="95"/>
      <c r="II177" s="95"/>
      <c r="IJ177" s="95"/>
      <c r="IK177" s="95"/>
      <c r="IL177" s="95"/>
      <c r="IM177" s="95"/>
      <c r="IN177" s="95"/>
      <c r="IO177" s="95"/>
      <c r="IP177" s="95"/>
      <c r="IQ177" s="95"/>
      <c r="IR177" s="95"/>
      <c r="IS177" s="95"/>
      <c r="IT177" s="95"/>
      <c r="IU177" s="95"/>
      <c r="IV177" s="95"/>
    </row>
    <row r="178" spans="1:256" customFormat="1" ht="21.75" customHeight="1">
      <c r="A178" s="373" t="s">
        <v>1239</v>
      </c>
      <c r="B178" s="277" t="s">
        <v>1240</v>
      </c>
      <c r="C178" s="277" t="s">
        <v>1241</v>
      </c>
      <c r="D178" s="277" t="s">
        <v>1234</v>
      </c>
      <c r="E178" s="277"/>
      <c r="F178" s="277" t="s">
        <v>1239</v>
      </c>
      <c r="G178" s="277" t="s">
        <v>1242</v>
      </c>
      <c r="H178" s="277" t="s">
        <v>1238</v>
      </c>
      <c r="I178" s="277" t="s">
        <v>423</v>
      </c>
      <c r="J178" s="277">
        <v>2001</v>
      </c>
      <c r="K178" s="371">
        <f>IF(J178="","",(2024-J178))</f>
        <v>23</v>
      </c>
      <c r="L178" s="258" t="str">
        <f t="shared" si="25"/>
        <v>OK</v>
      </c>
      <c r="M178" s="277" t="s">
        <v>390</v>
      </c>
      <c r="N178" s="282"/>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5"/>
      <c r="AY178" s="95"/>
      <c r="AZ178" s="95"/>
      <c r="BA178" s="95"/>
      <c r="BB178" s="95"/>
      <c r="BC178" s="95"/>
      <c r="BD178" s="95"/>
      <c r="BE178" s="95"/>
      <c r="BF178" s="95"/>
      <c r="BG178" s="95"/>
      <c r="BH178" s="95"/>
      <c r="BI178" s="95"/>
      <c r="BJ178" s="95"/>
      <c r="BK178" s="95"/>
      <c r="BL178" s="95"/>
      <c r="BM178" s="95"/>
      <c r="BN178" s="95"/>
      <c r="BO178" s="95"/>
      <c r="BP178" s="95"/>
      <c r="BQ178" s="95"/>
      <c r="BR178" s="95"/>
      <c r="BS178" s="95"/>
      <c r="BT178" s="95"/>
      <c r="BU178" s="95"/>
      <c r="BV178" s="95"/>
      <c r="BW178" s="95"/>
      <c r="BX178" s="95"/>
      <c r="BY178" s="95"/>
      <c r="BZ178" s="95"/>
      <c r="CA178" s="95"/>
      <c r="CB178" s="95"/>
      <c r="CC178" s="95"/>
      <c r="CD178" s="95"/>
      <c r="CE178" s="95"/>
      <c r="CF178" s="95"/>
      <c r="CG178" s="95"/>
      <c r="CH178" s="95"/>
      <c r="CI178" s="95"/>
      <c r="CJ178" s="95"/>
      <c r="CK178" s="95"/>
      <c r="CL178" s="95"/>
      <c r="CM178" s="95"/>
      <c r="CN178" s="95"/>
      <c r="CO178" s="95"/>
      <c r="CP178" s="95"/>
      <c r="CQ178" s="95"/>
      <c r="CR178" s="95"/>
      <c r="CS178" s="95"/>
      <c r="CT178" s="95"/>
      <c r="CU178" s="95"/>
      <c r="CV178" s="95"/>
      <c r="CW178" s="95"/>
      <c r="CX178" s="95"/>
      <c r="CY178" s="95"/>
      <c r="CZ178" s="95"/>
      <c r="DA178" s="95"/>
      <c r="DB178" s="95"/>
      <c r="DC178" s="95"/>
      <c r="DD178" s="95"/>
      <c r="DE178" s="95"/>
      <c r="DF178" s="95"/>
      <c r="DG178" s="95"/>
      <c r="DH178" s="95"/>
      <c r="DI178" s="95"/>
      <c r="DJ178" s="95"/>
      <c r="DK178" s="95"/>
      <c r="DL178" s="95"/>
      <c r="DM178" s="95"/>
      <c r="DN178" s="95"/>
      <c r="DO178" s="95"/>
      <c r="DP178" s="95"/>
      <c r="DQ178" s="95"/>
      <c r="DR178" s="95"/>
      <c r="DS178" s="95"/>
      <c r="DT178" s="95"/>
      <c r="DU178" s="95"/>
      <c r="DV178" s="95"/>
      <c r="DW178" s="95"/>
      <c r="DX178" s="95"/>
      <c r="DY178" s="95"/>
      <c r="DZ178" s="95"/>
      <c r="EA178" s="95"/>
      <c r="EB178" s="95"/>
      <c r="EC178" s="95"/>
      <c r="ED178" s="95"/>
      <c r="EE178" s="95"/>
      <c r="EF178" s="95"/>
      <c r="EG178" s="95"/>
      <c r="EH178" s="95"/>
      <c r="EI178" s="95"/>
      <c r="EJ178" s="95"/>
      <c r="EK178" s="95"/>
      <c r="EL178" s="95"/>
      <c r="EM178" s="95"/>
      <c r="EN178" s="95"/>
      <c r="EO178" s="95"/>
      <c r="EP178" s="95"/>
      <c r="EQ178" s="95"/>
      <c r="ER178" s="95"/>
      <c r="ES178" s="95"/>
      <c r="ET178" s="95"/>
      <c r="EU178" s="95"/>
      <c r="EV178" s="95"/>
      <c r="EW178" s="95"/>
      <c r="EX178" s="95"/>
      <c r="EY178" s="95"/>
      <c r="EZ178" s="95"/>
      <c r="FA178" s="95"/>
      <c r="FB178" s="95"/>
      <c r="FC178" s="95"/>
      <c r="FD178" s="95"/>
      <c r="FE178" s="95"/>
      <c r="FF178" s="95"/>
      <c r="FG178" s="95"/>
      <c r="FH178" s="95"/>
      <c r="FI178" s="95"/>
      <c r="FJ178" s="95"/>
      <c r="FK178" s="95"/>
      <c r="FL178" s="95"/>
      <c r="FM178" s="95"/>
      <c r="FN178" s="95"/>
      <c r="FO178" s="95"/>
      <c r="FP178" s="95"/>
      <c r="FQ178" s="95"/>
      <c r="FR178" s="95"/>
      <c r="FS178" s="95"/>
      <c r="FT178" s="95"/>
      <c r="FU178" s="95"/>
      <c r="FV178" s="95"/>
      <c r="FW178" s="95"/>
      <c r="FX178" s="95"/>
      <c r="FY178" s="95"/>
      <c r="FZ178" s="95"/>
      <c r="GA178" s="95"/>
      <c r="GB178" s="95"/>
      <c r="GC178" s="95"/>
      <c r="GD178" s="95"/>
      <c r="GE178" s="95"/>
      <c r="GF178" s="95"/>
      <c r="GG178" s="95"/>
      <c r="GH178" s="95"/>
      <c r="GI178" s="95"/>
      <c r="GJ178" s="95"/>
      <c r="GK178" s="95"/>
      <c r="GL178" s="95"/>
      <c r="GM178" s="95"/>
      <c r="GN178" s="95"/>
      <c r="GO178" s="95"/>
      <c r="GP178" s="95"/>
      <c r="GQ178" s="95"/>
      <c r="GR178" s="95"/>
      <c r="GS178" s="95"/>
      <c r="GT178" s="95"/>
      <c r="GU178" s="95"/>
      <c r="GV178" s="95"/>
      <c r="GW178" s="95"/>
      <c r="GX178" s="95"/>
      <c r="GY178" s="95"/>
      <c r="GZ178" s="95"/>
      <c r="HA178" s="95"/>
      <c r="HB178" s="95"/>
      <c r="HC178" s="95"/>
      <c r="HD178" s="95"/>
      <c r="HE178" s="95"/>
      <c r="HF178" s="95"/>
      <c r="HG178" s="95"/>
      <c r="HH178" s="95"/>
      <c r="HI178" s="95"/>
      <c r="HJ178" s="95"/>
      <c r="HK178" s="95"/>
      <c r="HL178" s="95"/>
      <c r="HM178" s="95"/>
      <c r="HN178" s="95"/>
      <c r="HO178" s="95"/>
      <c r="HP178" s="95"/>
      <c r="HQ178" s="95"/>
      <c r="HR178" s="95"/>
      <c r="HS178" s="95"/>
      <c r="HT178" s="95"/>
      <c r="HU178" s="95"/>
      <c r="HV178" s="95"/>
      <c r="HW178" s="95"/>
      <c r="HX178" s="95"/>
      <c r="HY178" s="95"/>
      <c r="HZ178" s="95"/>
      <c r="IA178" s="95"/>
      <c r="IB178" s="95"/>
      <c r="IC178" s="95"/>
      <c r="ID178" s="95"/>
      <c r="IE178" s="95"/>
      <c r="IF178" s="95"/>
      <c r="IG178" s="95"/>
      <c r="IH178" s="95"/>
      <c r="II178" s="95"/>
      <c r="IJ178" s="95"/>
      <c r="IK178" s="95"/>
      <c r="IL178" s="95"/>
      <c r="IM178" s="95"/>
      <c r="IN178" s="95"/>
      <c r="IO178" s="95"/>
      <c r="IP178" s="95"/>
      <c r="IQ178" s="95"/>
      <c r="IR178" s="95"/>
      <c r="IS178" s="95"/>
      <c r="IT178" s="95"/>
      <c r="IU178" s="95"/>
      <c r="IV178" s="95"/>
    </row>
    <row r="179" spans="1:256" customFormat="1" ht="21.75" customHeight="1">
      <c r="A179" s="373" t="s">
        <v>1243</v>
      </c>
      <c r="B179" s="277" t="s">
        <v>702</v>
      </c>
      <c r="C179" s="277" t="s">
        <v>1244</v>
      </c>
      <c r="D179" s="277" t="s">
        <v>1234</v>
      </c>
      <c r="E179" s="277"/>
      <c r="F179" s="277" t="s">
        <v>1243</v>
      </c>
      <c r="G179" s="277" t="str">
        <f>B179&amp;C179</f>
        <v>山内瑞生</v>
      </c>
      <c r="H179" s="279" t="s">
        <v>1238</v>
      </c>
      <c r="I179" s="279" t="s">
        <v>231</v>
      </c>
      <c r="J179" s="280">
        <v>2002</v>
      </c>
      <c r="K179" s="371">
        <f>IF(J179="","",(2024-J179))</f>
        <v>22</v>
      </c>
      <c r="L179" s="258" t="str">
        <f t="shared" si="25"/>
        <v>OK</v>
      </c>
      <c r="M179" s="277" t="s">
        <v>390</v>
      </c>
      <c r="N179" s="282"/>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5"/>
      <c r="AY179" s="95"/>
      <c r="AZ179" s="95"/>
      <c r="BA179" s="95"/>
      <c r="BB179" s="95"/>
      <c r="BC179" s="95"/>
      <c r="BD179" s="95"/>
      <c r="BE179" s="95"/>
      <c r="BF179" s="95"/>
      <c r="BG179" s="95"/>
      <c r="BH179" s="95"/>
      <c r="BI179" s="95"/>
      <c r="BJ179" s="95"/>
      <c r="BK179" s="95"/>
      <c r="BL179" s="95"/>
      <c r="BM179" s="95"/>
      <c r="BN179" s="95"/>
      <c r="BO179" s="95"/>
      <c r="BP179" s="95"/>
      <c r="BQ179" s="95"/>
      <c r="BR179" s="95"/>
      <c r="BS179" s="95"/>
      <c r="BT179" s="95"/>
      <c r="BU179" s="95"/>
      <c r="BV179" s="95"/>
      <c r="BW179" s="95"/>
      <c r="BX179" s="95"/>
      <c r="BY179" s="95"/>
      <c r="BZ179" s="95"/>
      <c r="CA179" s="95"/>
      <c r="CB179" s="95"/>
      <c r="CC179" s="95"/>
      <c r="CD179" s="95"/>
      <c r="CE179" s="95"/>
      <c r="CF179" s="95"/>
      <c r="CG179" s="95"/>
      <c r="CH179" s="95"/>
      <c r="CI179" s="95"/>
      <c r="CJ179" s="95"/>
      <c r="CK179" s="95"/>
      <c r="CL179" s="95"/>
      <c r="CM179" s="95"/>
      <c r="CN179" s="95"/>
      <c r="CO179" s="95"/>
      <c r="CP179" s="95"/>
      <c r="CQ179" s="95"/>
      <c r="CR179" s="95"/>
      <c r="CS179" s="95"/>
      <c r="CT179" s="95"/>
      <c r="CU179" s="95"/>
      <c r="CV179" s="95"/>
      <c r="CW179" s="95"/>
      <c r="CX179" s="95"/>
      <c r="CY179" s="95"/>
      <c r="CZ179" s="95"/>
      <c r="DA179" s="95"/>
      <c r="DB179" s="95"/>
      <c r="DC179" s="95"/>
      <c r="DD179" s="95"/>
      <c r="DE179" s="95"/>
      <c r="DF179" s="95"/>
      <c r="DG179" s="95"/>
      <c r="DH179" s="95"/>
      <c r="DI179" s="95"/>
      <c r="DJ179" s="95"/>
      <c r="DK179" s="95"/>
      <c r="DL179" s="95"/>
      <c r="DM179" s="95"/>
      <c r="DN179" s="95"/>
      <c r="DO179" s="95"/>
      <c r="DP179" s="95"/>
      <c r="DQ179" s="95"/>
      <c r="DR179" s="95"/>
      <c r="DS179" s="95"/>
      <c r="DT179" s="95"/>
      <c r="DU179" s="95"/>
      <c r="DV179" s="95"/>
      <c r="DW179" s="95"/>
      <c r="DX179" s="95"/>
      <c r="DY179" s="95"/>
      <c r="DZ179" s="95"/>
      <c r="EA179" s="95"/>
      <c r="EB179" s="95"/>
      <c r="EC179" s="95"/>
      <c r="ED179" s="95"/>
      <c r="EE179" s="95"/>
      <c r="EF179" s="95"/>
      <c r="EG179" s="95"/>
      <c r="EH179" s="95"/>
      <c r="EI179" s="95"/>
      <c r="EJ179" s="95"/>
      <c r="EK179" s="95"/>
      <c r="EL179" s="95"/>
      <c r="EM179" s="95"/>
      <c r="EN179" s="95"/>
      <c r="EO179" s="95"/>
      <c r="EP179" s="95"/>
      <c r="EQ179" s="95"/>
      <c r="ER179" s="95"/>
      <c r="ES179" s="95"/>
      <c r="ET179" s="95"/>
      <c r="EU179" s="95"/>
      <c r="EV179" s="95"/>
      <c r="EW179" s="95"/>
      <c r="EX179" s="95"/>
      <c r="EY179" s="95"/>
      <c r="EZ179" s="95"/>
      <c r="FA179" s="95"/>
      <c r="FB179" s="95"/>
      <c r="FC179" s="95"/>
      <c r="FD179" s="95"/>
      <c r="FE179" s="95"/>
      <c r="FF179" s="95"/>
      <c r="FG179" s="95"/>
      <c r="FH179" s="95"/>
      <c r="FI179" s="95"/>
      <c r="FJ179" s="95"/>
      <c r="FK179" s="95"/>
      <c r="FL179" s="95"/>
      <c r="FM179" s="95"/>
      <c r="FN179" s="95"/>
      <c r="FO179" s="95"/>
      <c r="FP179" s="95"/>
      <c r="FQ179" s="95"/>
      <c r="FR179" s="95"/>
      <c r="FS179" s="95"/>
      <c r="FT179" s="95"/>
      <c r="FU179" s="95"/>
      <c r="FV179" s="95"/>
      <c r="FW179" s="95"/>
      <c r="FX179" s="95"/>
      <c r="FY179" s="95"/>
      <c r="FZ179" s="95"/>
      <c r="GA179" s="95"/>
      <c r="GB179" s="95"/>
      <c r="GC179" s="95"/>
      <c r="GD179" s="95"/>
      <c r="GE179" s="95"/>
      <c r="GF179" s="95"/>
      <c r="GG179" s="95"/>
      <c r="GH179" s="95"/>
      <c r="GI179" s="95"/>
      <c r="GJ179" s="95"/>
      <c r="GK179" s="95"/>
      <c r="GL179" s="95"/>
      <c r="GM179" s="95"/>
      <c r="GN179" s="95"/>
      <c r="GO179" s="95"/>
      <c r="GP179" s="95"/>
      <c r="GQ179" s="95"/>
      <c r="GR179" s="95"/>
      <c r="GS179" s="95"/>
      <c r="GT179" s="95"/>
      <c r="GU179" s="95"/>
      <c r="GV179" s="95"/>
      <c r="GW179" s="95"/>
      <c r="GX179" s="95"/>
      <c r="GY179" s="95"/>
      <c r="GZ179" s="95"/>
      <c r="HA179" s="95"/>
      <c r="HB179" s="95"/>
      <c r="HC179" s="95"/>
      <c r="HD179" s="95"/>
      <c r="HE179" s="95"/>
      <c r="HF179" s="95"/>
      <c r="HG179" s="95"/>
      <c r="HH179" s="95"/>
      <c r="HI179" s="95"/>
      <c r="HJ179" s="95"/>
      <c r="HK179" s="95"/>
      <c r="HL179" s="95"/>
      <c r="HM179" s="95"/>
      <c r="HN179" s="95"/>
      <c r="HO179" s="95"/>
      <c r="HP179" s="95"/>
      <c r="HQ179" s="95"/>
      <c r="HR179" s="95"/>
      <c r="HS179" s="95"/>
      <c r="HT179" s="95"/>
      <c r="HU179" s="95"/>
      <c r="HV179" s="95"/>
      <c r="HW179" s="95"/>
      <c r="HX179" s="95"/>
      <c r="HY179" s="95"/>
      <c r="HZ179" s="95"/>
      <c r="IA179" s="95"/>
      <c r="IB179" s="95"/>
      <c r="IC179" s="95"/>
      <c r="ID179" s="95"/>
      <c r="IE179" s="95"/>
      <c r="IF179" s="95"/>
      <c r="IG179" s="95"/>
      <c r="IH179" s="95"/>
      <c r="II179" s="95"/>
      <c r="IJ179" s="95"/>
      <c r="IK179" s="95"/>
      <c r="IL179" s="95"/>
      <c r="IM179" s="95"/>
      <c r="IN179" s="95"/>
      <c r="IO179" s="95"/>
      <c r="IP179" s="95"/>
      <c r="IQ179" s="95"/>
      <c r="IR179" s="95"/>
      <c r="IS179" s="95"/>
      <c r="IT179" s="95"/>
      <c r="IU179" s="95"/>
      <c r="IV179" s="95"/>
    </row>
    <row r="180" spans="1:256" customFormat="1" ht="21.75" customHeight="1">
      <c r="A180" s="374" t="s">
        <v>1245</v>
      </c>
      <c r="B180" s="277" t="s">
        <v>1246</v>
      </c>
      <c r="C180" s="277" t="s">
        <v>1247</v>
      </c>
      <c r="D180" s="277" t="s">
        <v>1234</v>
      </c>
      <c r="E180" s="277"/>
      <c r="F180" s="278" t="s">
        <v>1245</v>
      </c>
      <c r="G180" s="277" t="str">
        <f>B180&amp;C180</f>
        <v>菊池翔太</v>
      </c>
      <c r="H180" s="279" t="s">
        <v>1238</v>
      </c>
      <c r="I180" s="279" t="s">
        <v>231</v>
      </c>
      <c r="J180" s="280">
        <v>2000</v>
      </c>
      <c r="K180" s="371">
        <f t="shared" ref="K180:K185" si="26">IF(J180="","",(2024-J180))</f>
        <v>24</v>
      </c>
      <c r="L180" s="258" t="str">
        <f t="shared" si="25"/>
        <v>OK</v>
      </c>
      <c r="M180" s="277" t="s">
        <v>390</v>
      </c>
      <c r="N180" s="282"/>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c r="AY180" s="95"/>
      <c r="AZ180" s="95"/>
      <c r="BA180" s="95"/>
      <c r="BB180" s="95"/>
      <c r="BC180" s="95"/>
      <c r="BD180" s="95"/>
      <c r="BE180" s="95"/>
      <c r="BF180" s="95"/>
      <c r="BG180" s="95"/>
      <c r="BH180" s="95"/>
      <c r="BI180" s="95"/>
      <c r="BJ180" s="95"/>
      <c r="BK180" s="95"/>
      <c r="BL180" s="95"/>
      <c r="BM180" s="95"/>
      <c r="BN180" s="95"/>
      <c r="BO180" s="95"/>
      <c r="BP180" s="95"/>
      <c r="BQ180" s="95"/>
      <c r="BR180" s="95"/>
      <c r="BS180" s="95"/>
      <c r="BT180" s="95"/>
      <c r="BU180" s="95"/>
      <c r="BV180" s="95"/>
      <c r="BW180" s="95"/>
      <c r="BX180" s="95"/>
      <c r="BY180" s="95"/>
      <c r="BZ180" s="95"/>
      <c r="CA180" s="95"/>
      <c r="CB180" s="95"/>
      <c r="CC180" s="95"/>
      <c r="CD180" s="95"/>
      <c r="CE180" s="95"/>
      <c r="CF180" s="95"/>
      <c r="CG180" s="95"/>
      <c r="CH180" s="95"/>
      <c r="CI180" s="95"/>
      <c r="CJ180" s="95"/>
      <c r="CK180" s="95"/>
      <c r="CL180" s="95"/>
      <c r="CM180" s="95"/>
      <c r="CN180" s="95"/>
      <c r="CO180" s="95"/>
      <c r="CP180" s="95"/>
      <c r="CQ180" s="95"/>
      <c r="CR180" s="95"/>
      <c r="CS180" s="95"/>
      <c r="CT180" s="95"/>
      <c r="CU180" s="95"/>
      <c r="CV180" s="95"/>
      <c r="CW180" s="95"/>
      <c r="CX180" s="95"/>
      <c r="CY180" s="95"/>
      <c r="CZ180" s="95"/>
      <c r="DA180" s="95"/>
      <c r="DB180" s="95"/>
      <c r="DC180" s="95"/>
      <c r="DD180" s="95"/>
      <c r="DE180" s="95"/>
      <c r="DF180" s="95"/>
      <c r="DG180" s="95"/>
      <c r="DH180" s="95"/>
      <c r="DI180" s="95"/>
      <c r="DJ180" s="95"/>
      <c r="DK180" s="95"/>
      <c r="DL180" s="95"/>
      <c r="DM180" s="95"/>
      <c r="DN180" s="95"/>
      <c r="DO180" s="95"/>
      <c r="DP180" s="95"/>
      <c r="DQ180" s="95"/>
      <c r="DR180" s="95"/>
      <c r="DS180" s="95"/>
      <c r="DT180" s="95"/>
      <c r="DU180" s="95"/>
      <c r="DV180" s="95"/>
      <c r="DW180" s="95"/>
      <c r="DX180" s="95"/>
      <c r="DY180" s="95"/>
      <c r="DZ180" s="95"/>
      <c r="EA180" s="95"/>
      <c r="EB180" s="95"/>
      <c r="EC180" s="95"/>
      <c r="ED180" s="95"/>
      <c r="EE180" s="95"/>
      <c r="EF180" s="95"/>
      <c r="EG180" s="95"/>
      <c r="EH180" s="95"/>
      <c r="EI180" s="95"/>
      <c r="EJ180" s="95"/>
      <c r="EK180" s="95"/>
      <c r="EL180" s="95"/>
      <c r="EM180" s="95"/>
      <c r="EN180" s="95"/>
      <c r="EO180" s="95"/>
      <c r="EP180" s="95"/>
      <c r="EQ180" s="95"/>
      <c r="ER180" s="95"/>
      <c r="ES180" s="95"/>
      <c r="ET180" s="95"/>
      <c r="EU180" s="95"/>
      <c r="EV180" s="95"/>
      <c r="EW180" s="95"/>
      <c r="EX180" s="95"/>
      <c r="EY180" s="95"/>
      <c r="EZ180" s="95"/>
      <c r="FA180" s="95"/>
      <c r="FB180" s="95"/>
      <c r="FC180" s="95"/>
      <c r="FD180" s="95"/>
      <c r="FE180" s="95"/>
      <c r="FF180" s="95"/>
      <c r="FG180" s="95"/>
      <c r="FH180" s="95"/>
      <c r="FI180" s="95"/>
      <c r="FJ180" s="95"/>
      <c r="FK180" s="95"/>
      <c r="FL180" s="95"/>
      <c r="FM180" s="95"/>
      <c r="FN180" s="95"/>
      <c r="FO180" s="95"/>
      <c r="FP180" s="95"/>
      <c r="FQ180" s="95"/>
      <c r="FR180" s="95"/>
      <c r="FS180" s="95"/>
      <c r="FT180" s="95"/>
      <c r="FU180" s="95"/>
      <c r="FV180" s="95"/>
      <c r="FW180" s="95"/>
      <c r="FX180" s="95"/>
      <c r="FY180" s="95"/>
      <c r="FZ180" s="95"/>
      <c r="GA180" s="95"/>
      <c r="GB180" s="95"/>
      <c r="GC180" s="95"/>
      <c r="GD180" s="95"/>
      <c r="GE180" s="95"/>
      <c r="GF180" s="95"/>
      <c r="GG180" s="95"/>
      <c r="GH180" s="95"/>
      <c r="GI180" s="95"/>
      <c r="GJ180" s="95"/>
      <c r="GK180" s="95"/>
      <c r="GL180" s="95"/>
      <c r="GM180" s="95"/>
      <c r="GN180" s="95"/>
      <c r="GO180" s="95"/>
      <c r="GP180" s="95"/>
      <c r="GQ180" s="95"/>
      <c r="GR180" s="95"/>
      <c r="GS180" s="95"/>
      <c r="GT180" s="95"/>
      <c r="GU180" s="95"/>
      <c r="GV180" s="95"/>
      <c r="GW180" s="95"/>
      <c r="GX180" s="95"/>
      <c r="GY180" s="95"/>
      <c r="GZ180" s="95"/>
      <c r="HA180" s="95"/>
      <c r="HB180" s="95"/>
      <c r="HC180" s="95"/>
      <c r="HD180" s="95"/>
      <c r="HE180" s="95"/>
      <c r="HF180" s="95"/>
      <c r="HG180" s="95"/>
      <c r="HH180" s="95"/>
      <c r="HI180" s="95"/>
      <c r="HJ180" s="95"/>
      <c r="HK180" s="95"/>
      <c r="HL180" s="95"/>
      <c r="HM180" s="95"/>
      <c r="HN180" s="95"/>
      <c r="HO180" s="95"/>
      <c r="HP180" s="95"/>
      <c r="HQ180" s="95"/>
      <c r="HR180" s="95"/>
      <c r="HS180" s="95"/>
      <c r="HT180" s="95"/>
      <c r="HU180" s="95"/>
      <c r="HV180" s="95"/>
      <c r="HW180" s="95"/>
      <c r="HX180" s="95"/>
      <c r="HY180" s="95"/>
      <c r="HZ180" s="95"/>
      <c r="IA180" s="95"/>
      <c r="IB180" s="95"/>
      <c r="IC180" s="95"/>
      <c r="ID180" s="95"/>
      <c r="IE180" s="95"/>
      <c r="IF180" s="95"/>
      <c r="IG180" s="95"/>
      <c r="IH180" s="95"/>
      <c r="II180" s="95"/>
      <c r="IJ180" s="95"/>
      <c r="IK180" s="95"/>
      <c r="IL180" s="95"/>
      <c r="IM180" s="95"/>
      <c r="IN180" s="95"/>
      <c r="IO180" s="95"/>
      <c r="IP180" s="95"/>
      <c r="IQ180" s="95"/>
      <c r="IR180" s="95"/>
      <c r="IS180" s="95"/>
      <c r="IT180" s="95"/>
      <c r="IU180" s="95"/>
      <c r="IV180" s="95"/>
    </row>
    <row r="181" spans="1:256" customFormat="1" ht="21.75" customHeight="1">
      <c r="A181" s="373" t="s">
        <v>1248</v>
      </c>
      <c r="B181" s="283" t="s">
        <v>1249</v>
      </c>
      <c r="C181" s="277" t="s">
        <v>1250</v>
      </c>
      <c r="D181" s="277" t="s">
        <v>1234</v>
      </c>
      <c r="E181" s="283"/>
      <c r="F181" s="283" t="s">
        <v>1248</v>
      </c>
      <c r="G181" s="277" t="str">
        <f>B181&amp;C181</f>
        <v>太田裕斗</v>
      </c>
      <c r="H181" s="279" t="s">
        <v>1238</v>
      </c>
      <c r="I181" s="279" t="s">
        <v>1251</v>
      </c>
      <c r="J181" s="280">
        <v>2001</v>
      </c>
      <c r="K181" s="371">
        <f t="shared" si="26"/>
        <v>23</v>
      </c>
      <c r="L181" s="258" t="str">
        <f t="shared" si="25"/>
        <v>OK</v>
      </c>
      <c r="M181" s="277" t="s">
        <v>390</v>
      </c>
      <c r="N181" s="282"/>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5"/>
      <c r="AY181" s="95"/>
      <c r="AZ181" s="95"/>
      <c r="BA181" s="95"/>
      <c r="BB181" s="95"/>
      <c r="BC181" s="95"/>
      <c r="BD181" s="95"/>
      <c r="BE181" s="95"/>
      <c r="BF181" s="95"/>
      <c r="BG181" s="95"/>
      <c r="BH181" s="95"/>
      <c r="BI181" s="95"/>
      <c r="BJ181" s="95"/>
      <c r="BK181" s="95"/>
      <c r="BL181" s="95"/>
      <c r="BM181" s="95"/>
      <c r="BN181" s="95"/>
      <c r="BO181" s="95"/>
      <c r="BP181" s="95"/>
      <c r="BQ181" s="95"/>
      <c r="BR181" s="95"/>
      <c r="BS181" s="95"/>
      <c r="BT181" s="95"/>
      <c r="BU181" s="95"/>
      <c r="BV181" s="95"/>
      <c r="BW181" s="95"/>
      <c r="BX181" s="95"/>
      <c r="BY181" s="95"/>
      <c r="BZ181" s="95"/>
      <c r="CA181" s="95"/>
      <c r="CB181" s="95"/>
      <c r="CC181" s="95"/>
      <c r="CD181" s="95"/>
      <c r="CE181" s="95"/>
      <c r="CF181" s="95"/>
      <c r="CG181" s="95"/>
      <c r="CH181" s="95"/>
      <c r="CI181" s="95"/>
      <c r="CJ181" s="95"/>
      <c r="CK181" s="95"/>
      <c r="CL181" s="95"/>
      <c r="CM181" s="95"/>
      <c r="CN181" s="95"/>
      <c r="CO181" s="95"/>
      <c r="CP181" s="95"/>
      <c r="CQ181" s="95"/>
      <c r="CR181" s="95"/>
      <c r="CS181" s="95"/>
      <c r="CT181" s="95"/>
      <c r="CU181" s="95"/>
      <c r="CV181" s="95"/>
      <c r="CW181" s="95"/>
      <c r="CX181" s="95"/>
      <c r="CY181" s="95"/>
      <c r="CZ181" s="95"/>
      <c r="DA181" s="95"/>
      <c r="DB181" s="95"/>
      <c r="DC181" s="95"/>
      <c r="DD181" s="95"/>
      <c r="DE181" s="95"/>
      <c r="DF181" s="95"/>
      <c r="DG181" s="95"/>
      <c r="DH181" s="95"/>
      <c r="DI181" s="95"/>
      <c r="DJ181" s="95"/>
      <c r="DK181" s="95"/>
      <c r="DL181" s="95"/>
      <c r="DM181" s="95"/>
      <c r="DN181" s="95"/>
      <c r="DO181" s="95"/>
      <c r="DP181" s="95"/>
      <c r="DQ181" s="95"/>
      <c r="DR181" s="95"/>
      <c r="DS181" s="95"/>
      <c r="DT181" s="95"/>
      <c r="DU181" s="95"/>
      <c r="DV181" s="95"/>
      <c r="DW181" s="95"/>
      <c r="DX181" s="95"/>
      <c r="DY181" s="95"/>
      <c r="DZ181" s="95"/>
      <c r="EA181" s="95"/>
      <c r="EB181" s="95"/>
      <c r="EC181" s="95"/>
      <c r="ED181" s="95"/>
      <c r="EE181" s="95"/>
      <c r="EF181" s="95"/>
      <c r="EG181" s="95"/>
      <c r="EH181" s="95"/>
      <c r="EI181" s="95"/>
      <c r="EJ181" s="95"/>
      <c r="EK181" s="95"/>
      <c r="EL181" s="95"/>
      <c r="EM181" s="95"/>
      <c r="EN181" s="95"/>
      <c r="EO181" s="95"/>
      <c r="EP181" s="95"/>
      <c r="EQ181" s="95"/>
      <c r="ER181" s="95"/>
      <c r="ES181" s="95"/>
      <c r="ET181" s="95"/>
      <c r="EU181" s="95"/>
      <c r="EV181" s="95"/>
      <c r="EW181" s="95"/>
      <c r="EX181" s="95"/>
      <c r="EY181" s="95"/>
      <c r="EZ181" s="95"/>
      <c r="FA181" s="95"/>
      <c r="FB181" s="95"/>
      <c r="FC181" s="95"/>
      <c r="FD181" s="95"/>
      <c r="FE181" s="95"/>
      <c r="FF181" s="95"/>
      <c r="FG181" s="95"/>
      <c r="FH181" s="95"/>
      <c r="FI181" s="95"/>
      <c r="FJ181" s="95"/>
      <c r="FK181" s="95"/>
      <c r="FL181" s="95"/>
      <c r="FM181" s="95"/>
      <c r="FN181" s="95"/>
      <c r="FO181" s="95"/>
      <c r="FP181" s="95"/>
      <c r="FQ181" s="95"/>
      <c r="FR181" s="95"/>
      <c r="FS181" s="95"/>
      <c r="FT181" s="95"/>
      <c r="FU181" s="95"/>
      <c r="FV181" s="95"/>
      <c r="FW181" s="95"/>
      <c r="FX181" s="95"/>
      <c r="FY181" s="95"/>
      <c r="FZ181" s="95"/>
      <c r="GA181" s="95"/>
      <c r="GB181" s="95"/>
      <c r="GC181" s="95"/>
      <c r="GD181" s="95"/>
      <c r="GE181" s="95"/>
      <c r="GF181" s="95"/>
      <c r="GG181" s="95"/>
      <c r="GH181" s="95"/>
      <c r="GI181" s="95"/>
      <c r="GJ181" s="95"/>
      <c r="GK181" s="95"/>
      <c r="GL181" s="95"/>
      <c r="GM181" s="95"/>
      <c r="GN181" s="95"/>
      <c r="GO181" s="95"/>
      <c r="GP181" s="95"/>
      <c r="GQ181" s="95"/>
      <c r="GR181" s="95"/>
      <c r="GS181" s="95"/>
      <c r="GT181" s="95"/>
      <c r="GU181" s="95"/>
      <c r="GV181" s="95"/>
      <c r="GW181" s="95"/>
      <c r="GX181" s="95"/>
      <c r="GY181" s="95"/>
      <c r="GZ181" s="95"/>
      <c r="HA181" s="95"/>
      <c r="HB181" s="95"/>
      <c r="HC181" s="95"/>
      <c r="HD181" s="95"/>
      <c r="HE181" s="95"/>
      <c r="HF181" s="95"/>
      <c r="HG181" s="95"/>
      <c r="HH181" s="95"/>
      <c r="HI181" s="95"/>
      <c r="HJ181" s="95"/>
      <c r="HK181" s="95"/>
      <c r="HL181" s="95"/>
      <c r="HM181" s="95"/>
      <c r="HN181" s="95"/>
      <c r="HO181" s="95"/>
      <c r="HP181" s="95"/>
      <c r="HQ181" s="95"/>
      <c r="HR181" s="95"/>
      <c r="HS181" s="95"/>
      <c r="HT181" s="95"/>
      <c r="HU181" s="95"/>
      <c r="HV181" s="95"/>
      <c r="HW181" s="95"/>
      <c r="HX181" s="95"/>
      <c r="HY181" s="95"/>
      <c r="HZ181" s="95"/>
      <c r="IA181" s="95"/>
      <c r="IB181" s="95"/>
      <c r="IC181" s="95"/>
      <c r="ID181" s="95"/>
      <c r="IE181" s="95"/>
      <c r="IF181" s="95"/>
      <c r="IG181" s="95"/>
      <c r="IH181" s="95"/>
      <c r="II181" s="95"/>
      <c r="IJ181" s="95"/>
      <c r="IK181" s="95"/>
      <c r="IL181" s="95"/>
      <c r="IM181" s="95"/>
      <c r="IN181" s="95"/>
      <c r="IO181" s="95"/>
      <c r="IP181" s="95"/>
      <c r="IQ181" s="95"/>
      <c r="IR181" s="95"/>
      <c r="IS181" s="95"/>
      <c r="IT181" s="95"/>
      <c r="IU181" s="95"/>
      <c r="IV181" s="95"/>
    </row>
    <row r="182" spans="1:256" ht="21.75" customHeight="1">
      <c r="A182" s="373" t="s">
        <v>1252</v>
      </c>
      <c r="B182" s="283" t="s">
        <v>1253</v>
      </c>
      <c r="C182" s="283" t="s">
        <v>1254</v>
      </c>
      <c r="D182" s="283" t="s">
        <v>1234</v>
      </c>
      <c r="E182" s="283"/>
      <c r="F182" s="283" t="s">
        <v>1252</v>
      </c>
      <c r="G182" s="283" t="s">
        <v>1255</v>
      </c>
      <c r="H182" s="283" t="s">
        <v>1238</v>
      </c>
      <c r="I182" s="283" t="s">
        <v>423</v>
      </c>
      <c r="J182" s="283">
        <v>2002</v>
      </c>
      <c r="K182" s="371">
        <f t="shared" si="26"/>
        <v>22</v>
      </c>
      <c r="L182" s="258" t="str">
        <f t="shared" si="25"/>
        <v>OK</v>
      </c>
      <c r="M182" s="283" t="s">
        <v>390</v>
      </c>
      <c r="N182" s="285"/>
      <c r="O182"/>
      <c r="P182"/>
      <c r="Q182"/>
      <c r="R182" s="229"/>
      <c r="S182" s="229"/>
      <c r="T182" s="229"/>
      <c r="U182" s="229"/>
      <c r="V182" s="229"/>
      <c r="W182" s="229"/>
      <c r="X182" s="286"/>
      <c r="Y182" s="286"/>
      <c r="Z182" s="286"/>
      <c r="AA182" s="286"/>
      <c r="AB182" s="286"/>
      <c r="AC182" s="286"/>
      <c r="AD182" s="286"/>
      <c r="AE182" s="286"/>
      <c r="AF182" s="286"/>
      <c r="AG182" s="286"/>
      <c r="AH182" s="286"/>
      <c r="AI182" s="286"/>
      <c r="AJ182" s="286"/>
      <c r="AK182" s="286"/>
      <c r="AL182" s="286"/>
      <c r="AM182" s="286"/>
      <c r="AN182" s="286"/>
      <c r="AO182" s="286"/>
      <c r="AP182" s="286"/>
      <c r="AQ182" s="286"/>
      <c r="AR182" s="286"/>
      <c r="AS182" s="286"/>
      <c r="AT182" s="286"/>
      <c r="AU182" s="286"/>
      <c r="AV182" s="286"/>
      <c r="AW182" s="286"/>
      <c r="AX182" s="286"/>
      <c r="AY182" s="286"/>
      <c r="AZ182" s="286"/>
      <c r="BA182" s="286"/>
      <c r="BB182" s="286"/>
      <c r="BC182" s="286"/>
      <c r="BD182" s="286"/>
      <c r="BE182" s="286"/>
      <c r="BF182" s="286"/>
      <c r="BG182" s="286"/>
      <c r="BH182" s="286"/>
      <c r="BI182" s="286"/>
      <c r="BJ182" s="286"/>
      <c r="BK182" s="286"/>
      <c r="BL182" s="286"/>
      <c r="BM182" s="286"/>
      <c r="BN182" s="286"/>
      <c r="BO182" s="287"/>
      <c r="BP182" s="287"/>
      <c r="BQ182" s="287"/>
      <c r="BR182" s="287"/>
      <c r="BS182" s="287"/>
      <c r="BT182" s="287"/>
      <c r="BU182" s="287"/>
      <c r="BV182" s="287"/>
      <c r="BW182" s="287"/>
      <c r="BX182" s="287"/>
      <c r="BY182" s="287"/>
      <c r="BZ182" s="287"/>
      <c r="CA182" s="287"/>
      <c r="CB182" s="287"/>
      <c r="CC182" s="287"/>
      <c r="CD182" s="287"/>
      <c r="CE182" s="287"/>
      <c r="CF182" s="287"/>
      <c r="CG182" s="287"/>
      <c r="CH182" s="287"/>
      <c r="CI182" s="287"/>
      <c r="CJ182" s="287"/>
      <c r="CK182" s="287"/>
      <c r="CL182" s="287"/>
      <c r="CM182" s="287"/>
      <c r="CN182" s="287"/>
      <c r="CO182" s="287"/>
      <c r="CP182" s="287"/>
      <c r="CQ182" s="287"/>
      <c r="CR182" s="287"/>
      <c r="CS182" s="287"/>
      <c r="CT182" s="287"/>
      <c r="CU182" s="287"/>
      <c r="CV182" s="287"/>
      <c r="CW182" s="287"/>
      <c r="CX182" s="287"/>
      <c r="CY182" s="287"/>
      <c r="CZ182" s="287"/>
      <c r="DA182" s="287"/>
      <c r="DB182" s="287"/>
      <c r="DC182" s="287"/>
      <c r="DD182" s="287"/>
      <c r="DE182" s="287"/>
      <c r="DF182" s="287"/>
      <c r="DG182" s="287"/>
      <c r="DH182" s="287"/>
      <c r="DI182" s="287"/>
      <c r="DJ182" s="287"/>
      <c r="DK182" s="287"/>
      <c r="DL182" s="287"/>
      <c r="DM182" s="287"/>
      <c r="DN182" s="287"/>
      <c r="DO182" s="287"/>
      <c r="DP182" s="287"/>
      <c r="DQ182" s="287"/>
      <c r="DR182" s="287"/>
      <c r="DS182" s="287"/>
      <c r="DT182" s="287"/>
      <c r="DU182" s="287"/>
      <c r="DV182" s="287"/>
      <c r="DW182" s="287"/>
      <c r="DX182" s="287"/>
      <c r="DY182" s="287"/>
      <c r="DZ182" s="287"/>
      <c r="EA182" s="287"/>
      <c r="EB182" s="287"/>
      <c r="EC182" s="287"/>
      <c r="ED182" s="287"/>
      <c r="EE182" s="287"/>
      <c r="EF182" s="287"/>
      <c r="EG182" s="287"/>
      <c r="EH182" s="287"/>
      <c r="EI182" s="287"/>
      <c r="EJ182" s="287"/>
      <c r="EK182" s="287"/>
      <c r="EL182" s="287"/>
      <c r="EM182" s="287"/>
      <c r="EN182" s="287"/>
      <c r="EO182" s="287"/>
      <c r="EP182" s="287"/>
      <c r="EQ182" s="287"/>
      <c r="ER182" s="287"/>
      <c r="ES182" s="287"/>
      <c r="ET182" s="287"/>
      <c r="EU182" s="287"/>
      <c r="EV182" s="287"/>
      <c r="EW182" s="287"/>
      <c r="EX182" s="287"/>
      <c r="EY182" s="287"/>
      <c r="EZ182" s="287"/>
      <c r="FA182" s="287"/>
      <c r="FB182" s="287"/>
      <c r="FC182" s="287"/>
      <c r="FD182" s="287"/>
      <c r="FE182" s="287"/>
      <c r="FF182" s="287"/>
      <c r="FG182" s="287"/>
      <c r="FH182" s="287"/>
      <c r="FI182" s="287"/>
      <c r="FJ182" s="287"/>
      <c r="FK182" s="287"/>
      <c r="FL182" s="287"/>
      <c r="FM182" s="287"/>
      <c r="FN182" s="287"/>
      <c r="FO182" s="287"/>
      <c r="FP182" s="287"/>
      <c r="FQ182" s="287"/>
      <c r="FR182" s="287"/>
      <c r="FS182" s="287"/>
      <c r="FT182" s="287"/>
      <c r="FU182" s="287"/>
      <c r="FV182" s="287"/>
      <c r="FW182" s="287"/>
      <c r="FX182" s="287"/>
      <c r="FY182" s="287"/>
      <c r="FZ182" s="287"/>
      <c r="GA182" s="287"/>
      <c r="GB182" s="287"/>
      <c r="GC182" s="287"/>
      <c r="GD182" s="287"/>
      <c r="GE182" s="287"/>
      <c r="GF182" s="287"/>
      <c r="GG182" s="287"/>
      <c r="GH182" s="287"/>
      <c r="GI182" s="287"/>
      <c r="GJ182" s="287"/>
      <c r="GK182" s="287"/>
      <c r="GL182" s="287"/>
      <c r="GM182" s="287"/>
      <c r="GN182" s="287"/>
      <c r="GO182" s="287"/>
      <c r="GP182" s="287"/>
      <c r="GQ182" s="287"/>
      <c r="GR182" s="287"/>
      <c r="GS182" s="287"/>
      <c r="GT182" s="287"/>
      <c r="GU182" s="287"/>
      <c r="GV182" s="287"/>
      <c r="GW182" s="287"/>
      <c r="GX182" s="287"/>
      <c r="GY182" s="287"/>
      <c r="GZ182" s="287"/>
      <c r="HA182" s="287"/>
      <c r="HB182" s="287"/>
      <c r="HC182" s="287"/>
      <c r="HD182" s="287"/>
      <c r="HE182" s="287"/>
      <c r="HF182" s="287"/>
      <c r="HG182" s="287"/>
      <c r="HH182" s="287"/>
      <c r="HI182" s="287"/>
      <c r="HJ182" s="287"/>
      <c r="HK182" s="287"/>
      <c r="HL182" s="287"/>
      <c r="HM182" s="287"/>
      <c r="HN182" s="287"/>
      <c r="HO182" s="287"/>
      <c r="HP182" s="287"/>
      <c r="HQ182" s="287"/>
      <c r="HR182" s="287"/>
      <c r="HS182" s="287"/>
      <c r="HT182" s="287"/>
      <c r="HU182" s="287"/>
      <c r="HV182" s="287"/>
      <c r="HW182" s="287"/>
      <c r="HX182" s="287"/>
      <c r="HY182" s="287"/>
      <c r="HZ182" s="287"/>
      <c r="IA182" s="287"/>
      <c r="IB182" s="287"/>
      <c r="IC182" s="287"/>
      <c r="ID182" s="287"/>
      <c r="IE182" s="287"/>
      <c r="IF182" s="287"/>
      <c r="IG182" s="287"/>
      <c r="IH182" s="287"/>
      <c r="II182" s="287"/>
      <c r="IJ182" s="287"/>
      <c r="IK182" s="287"/>
      <c r="IL182" s="287"/>
      <c r="IM182" s="287"/>
      <c r="IN182" s="287"/>
      <c r="IO182" s="287"/>
      <c r="IP182" s="287"/>
      <c r="IQ182" s="287"/>
      <c r="IR182" s="287"/>
      <c r="IS182" s="287"/>
      <c r="IT182" s="287"/>
      <c r="IU182" s="287"/>
      <c r="IV182" s="287"/>
    </row>
    <row r="183" spans="1:256" ht="21.75" customHeight="1">
      <c r="A183" s="374" t="s">
        <v>1256</v>
      </c>
      <c r="B183" s="283" t="s">
        <v>1257</v>
      </c>
      <c r="C183" s="283" t="s">
        <v>1258</v>
      </c>
      <c r="D183" s="283" t="s">
        <v>1234</v>
      </c>
      <c r="E183" s="283"/>
      <c r="F183" s="283" t="s">
        <v>1256</v>
      </c>
      <c r="G183" s="283" t="s">
        <v>1259</v>
      </c>
      <c r="H183" s="283" t="s">
        <v>1260</v>
      </c>
      <c r="I183" s="283" t="s">
        <v>423</v>
      </c>
      <c r="J183" s="283">
        <v>2003</v>
      </c>
      <c r="K183" s="371">
        <f t="shared" si="26"/>
        <v>21</v>
      </c>
      <c r="L183" s="258" t="str">
        <f t="shared" si="25"/>
        <v>OK</v>
      </c>
      <c r="M183" s="283" t="s">
        <v>1261</v>
      </c>
      <c r="N183" s="285"/>
      <c r="O183"/>
      <c r="P183"/>
      <c r="Q183"/>
      <c r="R183" s="229"/>
      <c r="S183" s="229"/>
      <c r="T183" s="229"/>
      <c r="U183" s="229"/>
      <c r="V183" s="229"/>
      <c r="W183" s="229"/>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ht="21.75" customHeight="1">
      <c r="A184" s="374" t="s">
        <v>1262</v>
      </c>
      <c r="B184" s="283" t="s">
        <v>1263</v>
      </c>
      <c r="C184" s="283" t="s">
        <v>1264</v>
      </c>
      <c r="D184" s="283" t="s">
        <v>1234</v>
      </c>
      <c r="E184" s="283"/>
      <c r="F184" s="283" t="s">
        <v>1262</v>
      </c>
      <c r="G184" s="283" t="s">
        <v>1265</v>
      </c>
      <c r="H184" s="283" t="s">
        <v>1260</v>
      </c>
      <c r="I184" s="283" t="s">
        <v>423</v>
      </c>
      <c r="J184" s="283">
        <v>2004</v>
      </c>
      <c r="K184" s="371">
        <f t="shared" si="26"/>
        <v>20</v>
      </c>
      <c r="L184" s="258" t="str">
        <f t="shared" si="25"/>
        <v>OK</v>
      </c>
      <c r="M184" s="283" t="s">
        <v>390</v>
      </c>
      <c r="N184" s="285"/>
      <c r="O184"/>
      <c r="P184"/>
      <c r="Q184"/>
      <c r="R184" s="229"/>
      <c r="S184" s="229"/>
      <c r="T184" s="229"/>
      <c r="U184" s="229"/>
      <c r="V184" s="229"/>
      <c r="W184" s="229"/>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ht="21.75" customHeight="1">
      <c r="A185" s="374" t="s">
        <v>1266</v>
      </c>
      <c r="B185" s="283" t="s">
        <v>1267</v>
      </c>
      <c r="C185" s="283" t="s">
        <v>1268</v>
      </c>
      <c r="D185" s="283" t="s">
        <v>1234</v>
      </c>
      <c r="E185" s="283"/>
      <c r="F185" s="283" t="s">
        <v>1266</v>
      </c>
      <c r="G185" s="283" t="s">
        <v>1269</v>
      </c>
      <c r="H185" s="283" t="s">
        <v>1260</v>
      </c>
      <c r="I185" s="283" t="s">
        <v>423</v>
      </c>
      <c r="J185" s="283">
        <v>2004</v>
      </c>
      <c r="K185" s="371">
        <f t="shared" si="26"/>
        <v>20</v>
      </c>
      <c r="L185" s="258" t="str">
        <f t="shared" si="25"/>
        <v>OK</v>
      </c>
      <c r="M185" s="283" t="s">
        <v>1270</v>
      </c>
      <c r="N185" s="285"/>
      <c r="O185"/>
      <c r="P185"/>
      <c r="Q185"/>
      <c r="R185" s="229"/>
      <c r="S185" s="229"/>
      <c r="T185" s="229"/>
      <c r="U185" s="229"/>
      <c r="V185" s="229"/>
      <c r="W185" s="229"/>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ht="21.75" customHeight="1">
      <c r="A186" s="119"/>
      <c r="B186" s="106"/>
      <c r="C186" s="102"/>
      <c r="D186" s="99"/>
      <c r="E186" s="95"/>
      <c r="F186" s="370"/>
      <c r="G186" s="95"/>
      <c r="H186" s="99"/>
      <c r="I186" s="99"/>
      <c r="J186" s="103"/>
      <c r="K186" s="371"/>
      <c r="L186" s="258" t="str">
        <f t="shared" si="25"/>
        <v/>
      </c>
      <c r="M186" s="109"/>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ht="21.75" customHeight="1">
      <c r="A187" s="153"/>
      <c r="B187" s="124"/>
      <c r="C187" s="124"/>
      <c r="D187" s="150"/>
      <c r="E187" s="360"/>
      <c r="F187" s="263"/>
      <c r="H187" s="150"/>
      <c r="I187" s="150"/>
      <c r="J187" s="155"/>
      <c r="K187" s="264"/>
      <c r="L187" s="263"/>
      <c r="N187" s="360"/>
      <c r="O187" s="360"/>
      <c r="P187" s="360"/>
      <c r="Q187" s="360"/>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row>
    <row r="188" spans="1:256" ht="21.75" customHeight="1">
      <c r="A188" s="153"/>
      <c r="D188" s="150"/>
      <c r="H188" s="150"/>
      <c r="I188" s="150"/>
      <c r="J188" s="155"/>
      <c r="K188" s="264"/>
      <c r="L188" s="263"/>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row>
    <row r="189" spans="1:256" ht="58.5" customHeight="1">
      <c r="A189" s="153"/>
      <c r="D189" s="150"/>
      <c r="H189" s="150"/>
      <c r="I189" s="150"/>
      <c r="J189" s="155"/>
      <c r="K189" s="264"/>
      <c r="L189" s="263"/>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row>
    <row r="190" spans="1:256">
      <c r="A190" s="153"/>
      <c r="D190" s="150"/>
      <c r="H190" s="150"/>
      <c r="I190" s="150"/>
      <c r="J190" s="155"/>
      <c r="K190" s="264"/>
      <c r="L190" s="263"/>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row>
    <row r="191" spans="1:256" s="287" customFormat="1">
      <c r="A191" s="162"/>
      <c r="B191" s="157"/>
      <c r="C191" s="157"/>
      <c r="D191" s="150"/>
      <c r="E191" s="147"/>
      <c r="F191" s="148"/>
      <c r="G191" s="156"/>
      <c r="H191" s="150"/>
      <c r="I191" s="150"/>
      <c r="J191" s="155"/>
      <c r="K191" s="264" t="str">
        <f>IF(J191="","",(2024-J191))</f>
        <v/>
      </c>
      <c r="L191" s="263" t="str">
        <f>IF(G191="","",IF(COUNTIF($G$15:$G$381,G191)&gt;1,"2重登録","OK"))</f>
        <v/>
      </c>
      <c r="M191" s="179"/>
      <c r="N191" s="179"/>
      <c r="O191" s="179"/>
      <c r="P191" s="179"/>
      <c r="Q191" s="179"/>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row>
    <row r="192" spans="1:256" customFormat="1">
      <c r="A192" s="162"/>
      <c r="B192" s="157"/>
      <c r="C192" s="157"/>
      <c r="D192" s="150"/>
      <c r="E192" s="147"/>
      <c r="F192" s="148"/>
      <c r="G192" s="156"/>
      <c r="H192" s="150"/>
      <c r="I192" s="150"/>
      <c r="J192" s="155"/>
      <c r="K192" s="264" t="str">
        <f>IF(J192="","",(2024-J192))</f>
        <v/>
      </c>
      <c r="L192" s="263" t="str">
        <f>IF(G192="","",IF(COUNTIF($G$15:$G$381,G192)&gt;1,"2重登録","OK"))</f>
        <v/>
      </c>
      <c r="M192" s="179"/>
      <c r="N192" s="179"/>
      <c r="O192" s="179"/>
      <c r="P192" s="179"/>
      <c r="Q192" s="179"/>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row>
    <row r="193" spans="1:13" customFormat="1">
      <c r="A193" s="375"/>
      <c r="B193" s="656" t="s">
        <v>1271</v>
      </c>
      <c r="C193" s="652"/>
      <c r="D193" s="657" t="s">
        <v>1272</v>
      </c>
      <c r="E193" s="652"/>
      <c r="F193" s="652"/>
      <c r="G193" s="652"/>
      <c r="H193" s="652"/>
      <c r="I193" s="121"/>
      <c r="J193" s="265"/>
      <c r="K193" s="266" t="str">
        <f t="shared" ref="K193:K197" si="27">IF(J193="","",(2019-J193))</f>
        <v/>
      </c>
      <c r="L193" s="267" t="str">
        <f t="shared" ref="L193:L194" si="28">IF(G193="","",IF(COUNTIF($G$1:$G$25,G193)&gt;1,"2重登録","OK"))</f>
        <v/>
      </c>
      <c r="M193" s="121"/>
    </row>
    <row r="194" spans="1:13" customFormat="1">
      <c r="A194" s="375"/>
      <c r="B194" s="652"/>
      <c r="C194" s="652"/>
      <c r="D194" s="652"/>
      <c r="E194" s="652"/>
      <c r="F194" s="652"/>
      <c r="G194" s="652"/>
      <c r="H194" s="652"/>
      <c r="I194" s="121"/>
      <c r="J194" s="265"/>
      <c r="K194" s="266" t="str">
        <f t="shared" si="27"/>
        <v/>
      </c>
      <c r="L194" s="267" t="str">
        <f t="shared" si="28"/>
        <v/>
      </c>
      <c r="M194" s="121"/>
    </row>
    <row r="195" spans="1:13" customFormat="1" ht="17.25" customHeight="1">
      <c r="A195" s="375"/>
      <c r="B195" s="268"/>
      <c r="C195" s="268"/>
      <c r="D195" s="269"/>
      <c r="E195" s="121"/>
      <c r="F195" s="267">
        <f>A195</f>
        <v>0</v>
      </c>
      <c r="G195" s="121" t="s">
        <v>227</v>
      </c>
      <c r="H195" s="658" t="s">
        <v>228</v>
      </c>
      <c r="I195" s="652"/>
      <c r="J195" s="652"/>
      <c r="K195" s="266" t="str">
        <f t="shared" si="27"/>
        <v/>
      </c>
      <c r="L195" s="267"/>
      <c r="M195" s="268"/>
    </row>
    <row r="196" spans="1:13" customFormat="1" ht="17.25" customHeight="1">
      <c r="A196" s="375"/>
      <c r="B196" s="659"/>
      <c r="C196" s="652"/>
      <c r="D196" s="121"/>
      <c r="E196" s="121"/>
      <c r="F196" s="267"/>
      <c r="G196" s="270">
        <f>COUNTIF($M$198:$M$217,"東近江市")</f>
        <v>2</v>
      </c>
      <c r="H196" s="660">
        <f>(G196/RIGHT($A$217,2))</f>
        <v>0.1</v>
      </c>
      <c r="I196" s="652"/>
      <c r="J196" s="652"/>
      <c r="K196" s="266" t="str">
        <f t="shared" si="27"/>
        <v/>
      </c>
      <c r="L196" s="267"/>
      <c r="M196" s="268"/>
    </row>
    <row r="197" spans="1:13" customFormat="1" ht="17.25" customHeight="1">
      <c r="A197" s="375"/>
      <c r="B197" s="362"/>
      <c r="C197" s="362"/>
      <c r="D197" s="268" t="s">
        <v>229</v>
      </c>
      <c r="E197" s="268"/>
      <c r="F197" s="268"/>
      <c r="G197" s="270"/>
      <c r="H197" s="271" t="s">
        <v>230</v>
      </c>
      <c r="I197" s="363"/>
      <c r="J197" s="363"/>
      <c r="K197" s="266" t="str">
        <f t="shared" si="27"/>
        <v/>
      </c>
      <c r="L197" s="267" t="str">
        <f t="shared" ref="L197:L212" si="29">IF(G197="","",IF(COUNTIF($G$1:$G$25,G197)&gt;1,"2重登録","OK"))</f>
        <v/>
      </c>
      <c r="M197" s="268"/>
    </row>
    <row r="198" spans="1:13" customFormat="1" ht="17.25" customHeight="1">
      <c r="A198" s="375" t="s">
        <v>797</v>
      </c>
      <c r="B198" s="121" t="s">
        <v>798</v>
      </c>
      <c r="C198" s="121" t="s">
        <v>799</v>
      </c>
      <c r="D198" s="121" t="s">
        <v>800</v>
      </c>
      <c r="E198" s="121"/>
      <c r="F198" s="121"/>
      <c r="G198" s="121" t="str">
        <f t="shared" ref="G198:G212" si="30">B198&amp;C198</f>
        <v>水本淳史</v>
      </c>
      <c r="H198" s="121" t="s">
        <v>800</v>
      </c>
      <c r="I198" s="121" t="s">
        <v>231</v>
      </c>
      <c r="J198" s="265">
        <v>1967</v>
      </c>
      <c r="K198" s="371">
        <f t="shared" ref="K198:K217" si="31">IF(J198="","",(2024-J198))</f>
        <v>57</v>
      </c>
      <c r="L198" s="267" t="str">
        <f t="shared" si="29"/>
        <v>OK</v>
      </c>
      <c r="M198" s="121" t="s">
        <v>232</v>
      </c>
    </row>
    <row r="199" spans="1:13" customFormat="1" ht="17.25" customHeight="1">
      <c r="A199" s="375" t="s">
        <v>801</v>
      </c>
      <c r="B199" s="121" t="s">
        <v>802</v>
      </c>
      <c r="C199" s="121" t="s">
        <v>803</v>
      </c>
      <c r="D199" s="121" t="s">
        <v>800</v>
      </c>
      <c r="E199" s="121"/>
      <c r="F199" s="121"/>
      <c r="G199" s="121" t="str">
        <f t="shared" si="30"/>
        <v>清水善弘</v>
      </c>
      <c r="H199" s="121" t="s">
        <v>800</v>
      </c>
      <c r="I199" s="121" t="s">
        <v>231</v>
      </c>
      <c r="J199" s="265">
        <v>1952</v>
      </c>
      <c r="K199" s="371">
        <f t="shared" si="31"/>
        <v>72</v>
      </c>
      <c r="L199" s="267" t="str">
        <f t="shared" si="29"/>
        <v>OK</v>
      </c>
      <c r="M199" s="268" t="s">
        <v>235</v>
      </c>
    </row>
    <row r="200" spans="1:13" customFormat="1" ht="17.25" customHeight="1">
      <c r="A200" s="375" t="s">
        <v>559</v>
      </c>
      <c r="B200" s="121" t="s">
        <v>255</v>
      </c>
      <c r="C200" s="121" t="s">
        <v>804</v>
      </c>
      <c r="D200" s="121" t="s">
        <v>800</v>
      </c>
      <c r="E200" s="121"/>
      <c r="F200" s="121"/>
      <c r="G200" s="121" t="str">
        <f t="shared" si="30"/>
        <v>岡本大樹</v>
      </c>
      <c r="H200" s="121" t="s">
        <v>800</v>
      </c>
      <c r="I200" s="121" t="s">
        <v>231</v>
      </c>
      <c r="J200" s="265">
        <v>1982</v>
      </c>
      <c r="K200" s="371">
        <f t="shared" si="31"/>
        <v>42</v>
      </c>
      <c r="L200" s="267" t="str">
        <f t="shared" si="29"/>
        <v>OK</v>
      </c>
      <c r="M200" s="121" t="s">
        <v>805</v>
      </c>
    </row>
    <row r="201" spans="1:13" customFormat="1" ht="17.25" customHeight="1">
      <c r="A201" s="375" t="s">
        <v>560</v>
      </c>
      <c r="B201" s="121" t="s">
        <v>1273</v>
      </c>
      <c r="C201" s="121" t="s">
        <v>1274</v>
      </c>
      <c r="D201" s="121" t="s">
        <v>800</v>
      </c>
      <c r="E201" s="121"/>
      <c r="F201" s="121"/>
      <c r="G201" s="121" t="str">
        <f t="shared" si="30"/>
        <v>増田剛士</v>
      </c>
      <c r="H201" s="121" t="s">
        <v>800</v>
      </c>
      <c r="I201" s="121" t="s">
        <v>231</v>
      </c>
      <c r="J201" s="265">
        <v>1976</v>
      </c>
      <c r="K201" s="371">
        <f t="shared" si="31"/>
        <v>48</v>
      </c>
      <c r="L201" s="267" t="str">
        <f t="shared" si="29"/>
        <v>OK</v>
      </c>
      <c r="M201" s="121" t="s">
        <v>1275</v>
      </c>
    </row>
    <row r="202" spans="1:13" customFormat="1" ht="17.25" customHeight="1">
      <c r="A202" s="375" t="s">
        <v>557</v>
      </c>
      <c r="B202" s="121" t="s">
        <v>806</v>
      </c>
      <c r="C202" s="121" t="s">
        <v>807</v>
      </c>
      <c r="D202" s="121" t="s">
        <v>800</v>
      </c>
      <c r="E202" s="121"/>
      <c r="F202" s="121"/>
      <c r="G202" s="121" t="str">
        <f t="shared" si="30"/>
        <v>成宮康弘</v>
      </c>
      <c r="H202" s="121" t="s">
        <v>800</v>
      </c>
      <c r="I202" s="121" t="s">
        <v>231</v>
      </c>
      <c r="J202" s="265">
        <v>1970</v>
      </c>
      <c r="K202" s="371">
        <f t="shared" si="31"/>
        <v>54</v>
      </c>
      <c r="L202" s="267" t="str">
        <f t="shared" si="29"/>
        <v>OK</v>
      </c>
      <c r="M202" s="268" t="s">
        <v>232</v>
      </c>
    </row>
    <row r="203" spans="1:13" customFormat="1" ht="17.25" customHeight="1">
      <c r="A203" s="375" t="s">
        <v>561</v>
      </c>
      <c r="B203" s="121" t="s">
        <v>1276</v>
      </c>
      <c r="C203" s="121" t="s">
        <v>1277</v>
      </c>
      <c r="D203" s="121" t="s">
        <v>800</v>
      </c>
      <c r="E203" s="121"/>
      <c r="F203" s="272"/>
      <c r="G203" s="121" t="str">
        <f t="shared" si="30"/>
        <v>浦嶋博邦</v>
      </c>
      <c r="H203" s="121" t="s">
        <v>800</v>
      </c>
      <c r="I203" s="273" t="s">
        <v>231</v>
      </c>
      <c r="J203" s="265">
        <v>1977</v>
      </c>
      <c r="K203" s="371">
        <f t="shared" si="31"/>
        <v>47</v>
      </c>
      <c r="L203" s="267" t="str">
        <f t="shared" si="29"/>
        <v>OK</v>
      </c>
      <c r="M203" s="274" t="s">
        <v>1278</v>
      </c>
    </row>
    <row r="204" spans="1:13" customFormat="1" ht="17.25" customHeight="1">
      <c r="A204" s="375" t="s">
        <v>562</v>
      </c>
      <c r="B204" s="121" t="s">
        <v>808</v>
      </c>
      <c r="C204" s="121" t="s">
        <v>1279</v>
      </c>
      <c r="D204" s="121" t="s">
        <v>800</v>
      </c>
      <c r="E204" s="121"/>
      <c r="F204" s="121"/>
      <c r="G204" s="121" t="str">
        <f t="shared" si="30"/>
        <v>平塚  聡</v>
      </c>
      <c r="H204" s="121" t="s">
        <v>800</v>
      </c>
      <c r="I204" s="121" t="s">
        <v>231</v>
      </c>
      <c r="J204" s="265">
        <v>1960</v>
      </c>
      <c r="K204" s="371">
        <f t="shared" si="31"/>
        <v>64</v>
      </c>
      <c r="L204" s="267" t="str">
        <f t="shared" si="29"/>
        <v>OK</v>
      </c>
      <c r="M204" s="121" t="s">
        <v>232</v>
      </c>
    </row>
    <row r="205" spans="1:13" customFormat="1" ht="17.25" customHeight="1">
      <c r="A205" s="375" t="s">
        <v>563</v>
      </c>
      <c r="B205" s="121" t="s">
        <v>809</v>
      </c>
      <c r="C205" s="121" t="s">
        <v>810</v>
      </c>
      <c r="D205" s="121" t="s">
        <v>800</v>
      </c>
      <c r="E205" s="121"/>
      <c r="F205" s="121"/>
      <c r="G205" s="121" t="str">
        <f t="shared" si="30"/>
        <v>池端誠治</v>
      </c>
      <c r="H205" s="121" t="s">
        <v>800</v>
      </c>
      <c r="I205" s="121" t="s">
        <v>231</v>
      </c>
      <c r="J205" s="265">
        <v>1972</v>
      </c>
      <c r="K205" s="371">
        <f t="shared" si="31"/>
        <v>52</v>
      </c>
      <c r="L205" s="267" t="str">
        <f t="shared" si="29"/>
        <v>OK</v>
      </c>
      <c r="M205" s="121" t="s">
        <v>232</v>
      </c>
    </row>
    <row r="206" spans="1:13" customFormat="1" ht="17.25" customHeight="1">
      <c r="A206" s="375" t="s">
        <v>564</v>
      </c>
      <c r="B206" s="121" t="s">
        <v>811</v>
      </c>
      <c r="C206" s="121" t="s">
        <v>812</v>
      </c>
      <c r="D206" s="121" t="s">
        <v>800</v>
      </c>
      <c r="E206" s="121"/>
      <c r="F206" s="121"/>
      <c r="G206" s="121" t="str">
        <f t="shared" si="30"/>
        <v>三代康成</v>
      </c>
      <c r="H206" s="121" t="s">
        <v>800</v>
      </c>
      <c r="I206" s="121" t="s">
        <v>231</v>
      </c>
      <c r="J206" s="265">
        <v>1968</v>
      </c>
      <c r="K206" s="371">
        <f t="shared" si="31"/>
        <v>56</v>
      </c>
      <c r="L206" s="267" t="str">
        <f t="shared" si="29"/>
        <v>OK</v>
      </c>
      <c r="M206" s="268" t="s">
        <v>235</v>
      </c>
    </row>
    <row r="207" spans="1:13" customFormat="1" ht="17.25" customHeight="1">
      <c r="A207" s="375" t="s">
        <v>558</v>
      </c>
      <c r="B207" s="121" t="s">
        <v>813</v>
      </c>
      <c r="C207" s="121" t="s">
        <v>814</v>
      </c>
      <c r="D207" s="121" t="s">
        <v>800</v>
      </c>
      <c r="E207" s="121"/>
      <c r="F207" s="121"/>
      <c r="G207" s="121" t="str">
        <f t="shared" si="30"/>
        <v>古市卓志</v>
      </c>
      <c r="H207" s="121" t="s">
        <v>800</v>
      </c>
      <c r="I207" s="121" t="s">
        <v>231</v>
      </c>
      <c r="J207" s="265">
        <v>1974</v>
      </c>
      <c r="K207" s="371">
        <f t="shared" si="31"/>
        <v>50</v>
      </c>
      <c r="L207" s="267" t="str">
        <f t="shared" si="29"/>
        <v>OK</v>
      </c>
      <c r="M207" s="121" t="s">
        <v>232</v>
      </c>
    </row>
    <row r="208" spans="1:13" customFormat="1" ht="17.25" customHeight="1">
      <c r="A208" s="375" t="s">
        <v>647</v>
      </c>
      <c r="B208" s="121" t="s">
        <v>1280</v>
      </c>
      <c r="C208" s="121" t="s">
        <v>1281</v>
      </c>
      <c r="D208" s="121" t="s">
        <v>800</v>
      </c>
      <c r="E208" s="121"/>
      <c r="F208" s="121"/>
      <c r="G208" s="121" t="s">
        <v>1282</v>
      </c>
      <c r="H208" s="121" t="s">
        <v>800</v>
      </c>
      <c r="I208" s="121" t="s">
        <v>1283</v>
      </c>
      <c r="J208" s="265">
        <v>1973</v>
      </c>
      <c r="K208" s="371">
        <f t="shared" si="31"/>
        <v>51</v>
      </c>
      <c r="L208" s="267" t="s">
        <v>1211</v>
      </c>
      <c r="M208" s="121" t="s">
        <v>236</v>
      </c>
    </row>
    <row r="209" spans="1:17" customFormat="1" ht="17.25" customHeight="1">
      <c r="A209" s="375" t="s">
        <v>648</v>
      </c>
      <c r="B209" s="121" t="s">
        <v>255</v>
      </c>
      <c r="C209" s="121" t="s">
        <v>1284</v>
      </c>
      <c r="D209" s="121" t="s">
        <v>800</v>
      </c>
      <c r="E209" s="274"/>
      <c r="F209" s="274"/>
      <c r="G209" s="121" t="s">
        <v>1285</v>
      </c>
      <c r="H209" s="121" t="s">
        <v>800</v>
      </c>
      <c r="I209" s="121" t="s">
        <v>1283</v>
      </c>
      <c r="J209" s="265">
        <v>1967</v>
      </c>
      <c r="K209" s="371">
        <f t="shared" si="31"/>
        <v>57</v>
      </c>
      <c r="L209" s="267" t="s">
        <v>1211</v>
      </c>
      <c r="M209" s="121" t="s">
        <v>232</v>
      </c>
    </row>
    <row r="210" spans="1:17" customFormat="1" ht="17.25" customHeight="1">
      <c r="A210" s="375" t="s">
        <v>649</v>
      </c>
      <c r="B210" s="274" t="s">
        <v>818</v>
      </c>
      <c r="C210" s="274" t="s">
        <v>819</v>
      </c>
      <c r="D210" s="121" t="s">
        <v>800</v>
      </c>
      <c r="E210" s="274"/>
      <c r="F210" s="275"/>
      <c r="G210" s="121" t="str">
        <f t="shared" si="30"/>
        <v>松井美和子</v>
      </c>
      <c r="H210" s="121" t="s">
        <v>800</v>
      </c>
      <c r="I210" s="276" t="s">
        <v>234</v>
      </c>
      <c r="J210" s="265">
        <v>1969</v>
      </c>
      <c r="K210" s="371">
        <f t="shared" si="31"/>
        <v>55</v>
      </c>
      <c r="L210" s="267" t="str">
        <f t="shared" si="29"/>
        <v>OK</v>
      </c>
      <c r="M210" s="121" t="s">
        <v>236</v>
      </c>
    </row>
    <row r="211" spans="1:17" customFormat="1" ht="17.25" customHeight="1">
      <c r="A211" s="375" t="s">
        <v>650</v>
      </c>
      <c r="B211" s="274" t="s">
        <v>811</v>
      </c>
      <c r="C211" s="274" t="s">
        <v>820</v>
      </c>
      <c r="D211" s="121" t="s">
        <v>800</v>
      </c>
      <c r="E211" s="274"/>
      <c r="F211" s="274"/>
      <c r="G211" s="121" t="str">
        <f t="shared" si="30"/>
        <v>三代梨絵</v>
      </c>
      <c r="H211" s="121" t="s">
        <v>800</v>
      </c>
      <c r="I211" s="276" t="s">
        <v>234</v>
      </c>
      <c r="J211" s="265">
        <v>1976</v>
      </c>
      <c r="K211" s="371">
        <f t="shared" si="31"/>
        <v>48</v>
      </c>
      <c r="L211" s="267" t="str">
        <f t="shared" si="29"/>
        <v>OK</v>
      </c>
      <c r="M211" s="121" t="s">
        <v>235</v>
      </c>
    </row>
    <row r="212" spans="1:17" customFormat="1" ht="17.25" customHeight="1">
      <c r="A212" s="375" t="s">
        <v>651</v>
      </c>
      <c r="B212" s="274" t="s">
        <v>821</v>
      </c>
      <c r="C212" s="274" t="s">
        <v>822</v>
      </c>
      <c r="D212" s="121" t="s">
        <v>800</v>
      </c>
      <c r="E212" s="274"/>
      <c r="F212" s="275"/>
      <c r="G212" s="121" t="str">
        <f t="shared" si="30"/>
        <v>土肥祐子</v>
      </c>
      <c r="H212" s="121" t="s">
        <v>800</v>
      </c>
      <c r="I212" s="276" t="s">
        <v>234</v>
      </c>
      <c r="J212" s="265">
        <v>1971</v>
      </c>
      <c r="K212" s="371">
        <f t="shared" si="31"/>
        <v>53</v>
      </c>
      <c r="L212" s="267" t="str">
        <f t="shared" si="29"/>
        <v>OK</v>
      </c>
      <c r="M212" s="121" t="s">
        <v>235</v>
      </c>
    </row>
    <row r="213" spans="1:17" customFormat="1" ht="17.25" customHeight="1">
      <c r="A213" s="375" t="s">
        <v>652</v>
      </c>
      <c r="B213" s="274" t="s">
        <v>815</v>
      </c>
      <c r="C213" s="274" t="s">
        <v>816</v>
      </c>
      <c r="D213" s="121" t="s">
        <v>800</v>
      </c>
      <c r="E213" s="274"/>
      <c r="F213" s="275"/>
      <c r="G213" s="121" t="s">
        <v>1286</v>
      </c>
      <c r="H213" s="121" t="s">
        <v>800</v>
      </c>
      <c r="I213" s="276" t="s">
        <v>234</v>
      </c>
      <c r="J213" s="265">
        <v>1967</v>
      </c>
      <c r="K213" s="371">
        <f t="shared" si="31"/>
        <v>57</v>
      </c>
      <c r="L213" s="267" t="s">
        <v>1211</v>
      </c>
      <c r="M213" s="121" t="s">
        <v>817</v>
      </c>
    </row>
    <row r="214" spans="1:17" customFormat="1" ht="17.25" customHeight="1">
      <c r="A214" s="375" t="s">
        <v>653</v>
      </c>
      <c r="B214" s="274" t="s">
        <v>1276</v>
      </c>
      <c r="C214" s="274" t="s">
        <v>1287</v>
      </c>
      <c r="D214" s="121" t="s">
        <v>800</v>
      </c>
      <c r="E214" s="274"/>
      <c r="F214" s="275"/>
      <c r="G214" s="121" t="s">
        <v>1288</v>
      </c>
      <c r="H214" s="121" t="s">
        <v>800</v>
      </c>
      <c r="I214" s="276" t="s">
        <v>1289</v>
      </c>
      <c r="J214" s="265">
        <v>1967</v>
      </c>
      <c r="K214" s="371">
        <f t="shared" si="31"/>
        <v>57</v>
      </c>
      <c r="L214" s="267" t="s">
        <v>1211</v>
      </c>
      <c r="M214" s="274" t="s">
        <v>1278</v>
      </c>
    </row>
    <row r="215" spans="1:17" customFormat="1" ht="17.25" customHeight="1">
      <c r="A215" s="375" t="s">
        <v>654</v>
      </c>
      <c r="B215" s="274" t="s">
        <v>829</v>
      </c>
      <c r="C215" s="274" t="s">
        <v>830</v>
      </c>
      <c r="D215" s="121" t="s">
        <v>800</v>
      </c>
      <c r="E215" s="274"/>
      <c r="F215" s="274"/>
      <c r="G215" s="121" t="s">
        <v>831</v>
      </c>
      <c r="H215" s="121" t="s">
        <v>800</v>
      </c>
      <c r="I215" s="274" t="s">
        <v>234</v>
      </c>
      <c r="J215" s="265">
        <v>1993</v>
      </c>
      <c r="K215" s="371">
        <f t="shared" si="31"/>
        <v>31</v>
      </c>
      <c r="L215" s="267" t="s">
        <v>1211</v>
      </c>
      <c r="M215" s="121" t="s">
        <v>832</v>
      </c>
    </row>
    <row r="216" spans="1:17" customFormat="1" ht="17.25" customHeight="1">
      <c r="A216" s="375" t="s">
        <v>655</v>
      </c>
      <c r="B216" s="274" t="s">
        <v>827</v>
      </c>
      <c r="C216" s="274" t="s">
        <v>828</v>
      </c>
      <c r="D216" s="121" t="s">
        <v>800</v>
      </c>
      <c r="E216" s="121"/>
      <c r="F216" s="121"/>
      <c r="G216" s="121" t="str">
        <f t="shared" ref="G216:G217" si="32">B216&amp;C216</f>
        <v>出縄久子</v>
      </c>
      <c r="H216" s="121" t="s">
        <v>800</v>
      </c>
      <c r="I216" s="276" t="s">
        <v>234</v>
      </c>
      <c r="J216" s="265">
        <v>1965</v>
      </c>
      <c r="K216" s="371">
        <f t="shared" si="31"/>
        <v>59</v>
      </c>
      <c r="L216" s="267" t="str">
        <f t="shared" ref="L216:L217" si="33">IF(G216="","",IF(COUNTIF($G$1:$G$25,G216)&gt;1,"2重登録","OK"))</f>
        <v>OK</v>
      </c>
      <c r="M216" s="121" t="s">
        <v>233</v>
      </c>
    </row>
    <row r="217" spans="1:17" customFormat="1" ht="17.25" customHeight="1">
      <c r="A217" s="375" t="s">
        <v>656</v>
      </c>
      <c r="B217" s="274" t="s">
        <v>824</v>
      </c>
      <c r="C217" s="274" t="s">
        <v>825</v>
      </c>
      <c r="D217" s="121" t="s">
        <v>800</v>
      </c>
      <c r="E217" s="274"/>
      <c r="F217" s="274"/>
      <c r="G217" s="121" t="str">
        <f t="shared" si="32"/>
        <v>吉岡京子</v>
      </c>
      <c r="H217" s="121" t="s">
        <v>800</v>
      </c>
      <c r="I217" s="276" t="s">
        <v>234</v>
      </c>
      <c r="J217" s="265">
        <v>1959</v>
      </c>
      <c r="K217" s="371">
        <f t="shared" si="31"/>
        <v>65</v>
      </c>
      <c r="L217" s="267" t="str">
        <f t="shared" si="33"/>
        <v>OK</v>
      </c>
      <c r="M217" s="121" t="s">
        <v>826</v>
      </c>
    </row>
    <row r="218" spans="1:17" customFormat="1" ht="17.25" customHeight="1">
      <c r="A218" s="361"/>
    </row>
    <row r="219" spans="1:17" customFormat="1" ht="17.25" customHeight="1">
      <c r="A219" s="375"/>
      <c r="B219" s="274"/>
      <c r="C219" s="274"/>
      <c r="D219" s="121"/>
      <c r="E219" s="121"/>
      <c r="F219" s="121"/>
      <c r="G219" s="121"/>
      <c r="H219" s="121"/>
      <c r="I219" s="274"/>
      <c r="J219" s="265"/>
      <c r="K219" s="265"/>
      <c r="L219" s="121"/>
      <c r="M219" s="121"/>
    </row>
    <row r="220" spans="1:17" customFormat="1" ht="17.25" customHeight="1">
      <c r="A220" s="375"/>
      <c r="B220" s="274"/>
      <c r="C220" s="274"/>
      <c r="D220" s="121"/>
      <c r="E220" s="121"/>
      <c r="F220" s="121"/>
      <c r="G220" s="121"/>
      <c r="H220" s="121"/>
      <c r="I220" s="274"/>
      <c r="J220" s="265"/>
      <c r="K220" s="265"/>
      <c r="L220" s="121"/>
      <c r="M220" s="121"/>
    </row>
    <row r="221" spans="1:17" customFormat="1" ht="17.25" customHeight="1">
      <c r="A221" s="375"/>
      <c r="B221" s="274"/>
      <c r="C221" s="274"/>
      <c r="D221" s="121"/>
      <c r="E221" s="121"/>
      <c r="F221" s="121"/>
      <c r="G221" s="121"/>
      <c r="H221" s="121"/>
      <c r="I221" s="274"/>
      <c r="J221" s="265"/>
      <c r="K221" s="265"/>
      <c r="L221" s="121"/>
      <c r="M221" s="121"/>
    </row>
    <row r="222" spans="1:17" customFormat="1" ht="17.25" customHeight="1">
      <c r="A222" s="375"/>
      <c r="B222" s="121"/>
      <c r="C222" s="121"/>
      <c r="D222" s="121"/>
      <c r="E222" s="121"/>
      <c r="F222" s="121"/>
      <c r="G222" s="121"/>
      <c r="H222" s="121"/>
      <c r="I222" s="121"/>
      <c r="J222" s="265"/>
      <c r="K222" s="265"/>
      <c r="L222" s="121"/>
      <c r="M222" s="121"/>
    </row>
    <row r="223" spans="1:17" ht="17.25" customHeight="1">
      <c r="A223" s="119"/>
      <c r="B223" s="646" t="s">
        <v>527</v>
      </c>
      <c r="C223" s="646"/>
      <c r="D223" s="647" t="s">
        <v>1290</v>
      </c>
      <c r="E223" s="648"/>
      <c r="F223" s="648"/>
      <c r="G223" s="648"/>
      <c r="H223" s="95" t="s">
        <v>227</v>
      </c>
      <c r="I223" s="638" t="s">
        <v>228</v>
      </c>
      <c r="J223" s="638"/>
      <c r="K223" s="638"/>
      <c r="L223" s="97" t="str">
        <f>IF(G223="","",IF(COUNTIF($G$3:$G$650,G223)&gt;1,"2重登録","OK"))</f>
        <v/>
      </c>
      <c r="M223" s="95"/>
      <c r="N223" s="95"/>
      <c r="O223" s="95"/>
      <c r="P223" s="95"/>
      <c r="Q223" s="95"/>
    </row>
    <row r="224" spans="1:17" ht="17.25" customHeight="1">
      <c r="A224" s="119"/>
      <c r="B224" s="646"/>
      <c r="C224" s="646"/>
      <c r="D224" s="648"/>
      <c r="E224" s="648"/>
      <c r="F224" s="648"/>
      <c r="G224" s="648"/>
      <c r="H224" s="98">
        <v>2</v>
      </c>
      <c r="I224" s="639">
        <v>0.05</v>
      </c>
      <c r="J224" s="639"/>
      <c r="K224" s="639"/>
      <c r="L224" s="97" t="str">
        <f>IF(G224="","",IF(COUNTIF($G$3:$G$650,G224)&gt;1,"2重登録","OK"))</f>
        <v/>
      </c>
      <c r="M224" s="95"/>
      <c r="N224" s="95"/>
      <c r="O224" s="95"/>
      <c r="P224" s="95"/>
      <c r="Q224" s="95"/>
    </row>
    <row r="225" spans="1:256" customFormat="1" ht="17.25" customHeight="1">
      <c r="A225" s="119"/>
      <c r="B225" s="99" t="s">
        <v>1291</v>
      </c>
      <c r="C225" s="99"/>
      <c r="D225" s="364" t="s">
        <v>229</v>
      </c>
      <c r="E225" s="95"/>
      <c r="F225" s="97"/>
      <c r="G225" s="95"/>
      <c r="H225" s="95"/>
      <c r="I225" s="95"/>
      <c r="J225" s="100"/>
      <c r="K225" s="101" t="str">
        <f>IF(J225="","",(2012-J225))</f>
        <v/>
      </c>
      <c r="L225" s="97" t="str">
        <f>IF(G225="","",IF(COUNTIF($G$3:$G$650,G225)&gt;1,"2重登録","OK"))</f>
        <v/>
      </c>
      <c r="M225" s="95"/>
      <c r="N225" s="95"/>
      <c r="O225" s="95"/>
      <c r="P225" s="95"/>
      <c r="Q225" s="95"/>
      <c r="R225" s="95"/>
      <c r="S225" s="95"/>
      <c r="T225" s="95"/>
      <c r="U225" s="95"/>
      <c r="V225" s="95"/>
      <c r="W225" s="95"/>
      <c r="X225" s="95"/>
      <c r="Y225" s="95"/>
      <c r="Z225" s="95"/>
      <c r="AA225" s="95"/>
      <c r="AB225" s="95"/>
      <c r="AC225" s="95"/>
      <c r="AD225" s="95"/>
      <c r="AE225" s="95"/>
      <c r="AF225" s="95"/>
      <c r="AG225" s="95"/>
      <c r="AH225" s="95"/>
      <c r="AI225" s="95"/>
      <c r="AJ225" s="95"/>
      <c r="AK225" s="95"/>
      <c r="AL225" s="95"/>
      <c r="AM225" s="95"/>
      <c r="AN225" s="95"/>
      <c r="AO225" s="95"/>
      <c r="AP225" s="95"/>
      <c r="AQ225" s="95"/>
      <c r="AR225" s="95"/>
      <c r="AS225" s="95"/>
      <c r="AT225" s="95"/>
      <c r="AU225" s="95"/>
      <c r="AV225" s="95"/>
      <c r="AW225" s="95"/>
      <c r="AX225" s="95"/>
      <c r="AY225" s="95"/>
      <c r="AZ225" s="95"/>
      <c r="BA225" s="95"/>
      <c r="BB225" s="95"/>
      <c r="BC225" s="95"/>
      <c r="BD225" s="95"/>
      <c r="BE225" s="95"/>
      <c r="BF225" s="95"/>
      <c r="BG225" s="95"/>
      <c r="BH225" s="95"/>
      <c r="BI225" s="95"/>
      <c r="BJ225" s="95"/>
      <c r="BK225" s="95"/>
      <c r="BL225" s="95"/>
      <c r="BM225" s="95"/>
      <c r="BN225" s="95"/>
      <c r="BO225" s="95"/>
      <c r="BP225" s="95"/>
      <c r="BQ225" s="95"/>
      <c r="BR225" s="95"/>
      <c r="BS225" s="95"/>
      <c r="BT225" s="95"/>
      <c r="BU225" s="95"/>
      <c r="BV225" s="95"/>
      <c r="BW225" s="95"/>
      <c r="BX225" s="95"/>
      <c r="BY225" s="95"/>
      <c r="BZ225" s="95"/>
      <c r="CA225" s="95"/>
      <c r="CB225" s="95"/>
      <c r="CC225" s="95"/>
      <c r="CD225" s="95"/>
      <c r="CE225" s="95"/>
      <c r="CF225" s="95"/>
      <c r="CG225" s="95"/>
      <c r="CH225" s="95"/>
      <c r="CI225" s="95"/>
      <c r="CJ225" s="95"/>
      <c r="CK225" s="95"/>
      <c r="CL225" s="95"/>
      <c r="CM225" s="95"/>
      <c r="CN225" s="95"/>
      <c r="CO225" s="95"/>
      <c r="CP225" s="95"/>
      <c r="CQ225" s="95"/>
      <c r="CR225" s="95"/>
      <c r="CS225" s="95"/>
      <c r="CT225" s="95"/>
      <c r="CU225" s="95"/>
      <c r="CV225" s="95"/>
      <c r="CW225" s="95"/>
      <c r="CX225" s="95"/>
      <c r="CY225" s="95"/>
      <c r="CZ225" s="95"/>
      <c r="DA225" s="95"/>
      <c r="DB225" s="95"/>
      <c r="DC225" s="95"/>
      <c r="DD225" s="95"/>
      <c r="DE225" s="95"/>
      <c r="DF225" s="95"/>
      <c r="DG225" s="95"/>
      <c r="DH225" s="95"/>
      <c r="DI225" s="95"/>
      <c r="DJ225" s="95"/>
      <c r="DK225" s="95"/>
      <c r="DL225" s="95"/>
      <c r="DM225" s="95"/>
      <c r="DN225" s="95"/>
      <c r="DO225" s="95"/>
      <c r="DP225" s="95"/>
      <c r="DQ225" s="95"/>
      <c r="DR225" s="95"/>
      <c r="DS225" s="95"/>
      <c r="DT225" s="95"/>
      <c r="DU225" s="95"/>
      <c r="DV225" s="95"/>
      <c r="DW225" s="95"/>
      <c r="DX225" s="95"/>
      <c r="DY225" s="95"/>
      <c r="DZ225" s="95"/>
      <c r="EA225" s="95"/>
      <c r="EB225" s="95"/>
      <c r="EC225" s="95"/>
      <c r="ED225" s="95"/>
      <c r="EE225" s="95"/>
      <c r="EF225" s="95"/>
      <c r="EG225" s="95"/>
      <c r="EH225" s="95"/>
      <c r="EI225" s="95"/>
      <c r="EJ225" s="95"/>
      <c r="EK225" s="95"/>
      <c r="EL225" s="95"/>
      <c r="EM225" s="95"/>
      <c r="EN225" s="95"/>
      <c r="EO225" s="95"/>
      <c r="EP225" s="95"/>
      <c r="EQ225" s="95"/>
      <c r="ER225" s="95"/>
      <c r="ES225" s="95"/>
      <c r="ET225" s="95"/>
      <c r="EU225" s="95"/>
      <c r="EV225" s="95"/>
      <c r="EW225" s="95"/>
      <c r="EX225" s="95"/>
      <c r="EY225" s="95"/>
      <c r="EZ225" s="95"/>
      <c r="FA225" s="95"/>
      <c r="FB225" s="95"/>
      <c r="FC225" s="95"/>
      <c r="FD225" s="95"/>
      <c r="FE225" s="95"/>
      <c r="FF225" s="95"/>
      <c r="FG225" s="95"/>
      <c r="FH225" s="95"/>
      <c r="FI225" s="95"/>
      <c r="FJ225" s="95"/>
      <c r="FK225" s="95"/>
      <c r="FL225" s="95"/>
      <c r="FM225" s="95"/>
      <c r="FN225" s="95"/>
      <c r="FO225" s="95"/>
      <c r="FP225" s="95"/>
      <c r="FQ225" s="95"/>
      <c r="FR225" s="95"/>
      <c r="FS225" s="95"/>
      <c r="FT225" s="95"/>
      <c r="FU225" s="95"/>
      <c r="FV225" s="95"/>
      <c r="FW225" s="95"/>
      <c r="FX225" s="95"/>
      <c r="FY225" s="95"/>
      <c r="FZ225" s="95"/>
      <c r="GA225" s="95"/>
      <c r="GB225" s="95"/>
      <c r="GC225" s="95"/>
      <c r="GD225" s="95"/>
      <c r="GE225" s="95"/>
      <c r="GF225" s="95"/>
      <c r="GG225" s="95"/>
      <c r="GH225" s="95"/>
      <c r="GI225" s="95"/>
      <c r="GJ225" s="95"/>
      <c r="GK225" s="95"/>
      <c r="GL225" s="95"/>
      <c r="GM225" s="95"/>
      <c r="GN225" s="95"/>
      <c r="GO225" s="95"/>
      <c r="GP225" s="95"/>
      <c r="GQ225" s="95"/>
      <c r="GR225" s="95"/>
      <c r="GS225" s="95"/>
      <c r="GT225" s="95"/>
      <c r="GU225" s="95"/>
      <c r="GV225" s="95"/>
      <c r="GW225" s="95"/>
      <c r="GX225" s="95"/>
      <c r="GY225" s="95"/>
      <c r="GZ225" s="95"/>
      <c r="HA225" s="95"/>
      <c r="HB225" s="95"/>
      <c r="HC225" s="95"/>
      <c r="HD225" s="95"/>
      <c r="HE225" s="95"/>
      <c r="HF225" s="95"/>
      <c r="HG225" s="95"/>
      <c r="HH225" s="95"/>
      <c r="HI225" s="95"/>
      <c r="HJ225" s="95"/>
      <c r="HK225" s="95"/>
      <c r="HL225" s="95"/>
      <c r="HM225" s="95"/>
      <c r="HN225" s="95"/>
      <c r="HO225" s="95"/>
      <c r="HP225" s="95"/>
      <c r="HQ225" s="95"/>
      <c r="HR225" s="95"/>
      <c r="HS225" s="95"/>
      <c r="HT225" s="95"/>
      <c r="HU225" s="95"/>
      <c r="HV225" s="95"/>
      <c r="HW225" s="95"/>
      <c r="HX225" s="95"/>
      <c r="HY225" s="95"/>
      <c r="HZ225" s="95"/>
      <c r="IA225" s="95"/>
      <c r="IB225" s="95"/>
      <c r="IC225" s="95"/>
      <c r="ID225" s="95"/>
      <c r="IE225" s="95"/>
      <c r="IF225" s="95"/>
      <c r="IG225" s="95"/>
      <c r="IH225" s="95"/>
      <c r="II225" s="95"/>
      <c r="IJ225" s="95"/>
      <c r="IK225" s="95"/>
      <c r="IL225" s="95"/>
      <c r="IM225" s="95"/>
      <c r="IN225" s="95"/>
      <c r="IO225" s="95"/>
      <c r="IP225" s="95"/>
      <c r="IQ225" s="95"/>
      <c r="IR225" s="95"/>
      <c r="IS225" s="95"/>
      <c r="IT225" s="95"/>
      <c r="IU225" s="95"/>
      <c r="IV225" s="95"/>
    </row>
    <row r="226" spans="1:256" customFormat="1" ht="17.25" customHeight="1">
      <c r="A226" s="119"/>
      <c r="B226" s="653" t="s">
        <v>528</v>
      </c>
      <c r="C226" s="653"/>
      <c r="D226" s="95" t="s">
        <v>230</v>
      </c>
      <c r="E226" s="95"/>
      <c r="F226" s="97"/>
      <c r="G226" s="95"/>
      <c r="H226" s="95"/>
      <c r="I226" s="95"/>
      <c r="J226" s="100"/>
      <c r="K226" s="101" t="str">
        <f>IF(J226="","",(2012-J226))</f>
        <v/>
      </c>
      <c r="L226" s="97"/>
      <c r="M226" s="95"/>
      <c r="N226" s="95"/>
      <c r="O226" s="95"/>
      <c r="P226" s="95"/>
      <c r="Q226" s="95"/>
      <c r="R226" s="95"/>
      <c r="S226" s="95"/>
      <c r="T226" s="95"/>
      <c r="U226" s="95"/>
      <c r="V226" s="95"/>
      <c r="W226" s="95"/>
      <c r="X226" s="95"/>
      <c r="Y226" s="95"/>
      <c r="Z226" s="95"/>
      <c r="AA226" s="95"/>
      <c r="AB226" s="95"/>
      <c r="AC226" s="95"/>
      <c r="AD226" s="95"/>
      <c r="AE226" s="95"/>
      <c r="AF226" s="95"/>
      <c r="AG226" s="95"/>
      <c r="AH226" s="95"/>
      <c r="AI226" s="95"/>
      <c r="AJ226" s="95"/>
      <c r="AK226" s="95"/>
      <c r="AL226" s="95"/>
      <c r="AM226" s="95"/>
      <c r="AN226" s="95"/>
      <c r="AO226" s="95"/>
      <c r="AP226" s="95"/>
      <c r="AQ226" s="95"/>
      <c r="AR226" s="95"/>
      <c r="AS226" s="95"/>
      <c r="AT226" s="95"/>
      <c r="AU226" s="95"/>
      <c r="AV226" s="95"/>
      <c r="AW226" s="95"/>
      <c r="AX226" s="95"/>
      <c r="AY226" s="95"/>
      <c r="AZ226" s="95"/>
      <c r="BA226" s="95"/>
      <c r="BB226" s="95"/>
      <c r="BC226" s="95"/>
      <c r="BD226" s="95"/>
      <c r="BE226" s="95"/>
      <c r="BF226" s="95"/>
      <c r="BG226" s="95"/>
      <c r="BH226" s="95"/>
      <c r="BI226" s="95"/>
      <c r="BJ226" s="95"/>
      <c r="BK226" s="95"/>
      <c r="BL226" s="95"/>
      <c r="BM226" s="95"/>
      <c r="BN226" s="95"/>
      <c r="BO226" s="95"/>
      <c r="BP226" s="95"/>
      <c r="BQ226" s="95"/>
      <c r="BR226" s="95"/>
      <c r="BS226" s="95"/>
      <c r="BT226" s="95"/>
      <c r="BU226" s="95"/>
      <c r="BV226" s="95"/>
      <c r="BW226" s="95"/>
      <c r="BX226" s="95"/>
      <c r="BY226" s="95"/>
      <c r="BZ226" s="95"/>
      <c r="CA226" s="95"/>
      <c r="CB226" s="95"/>
      <c r="CC226" s="95"/>
      <c r="CD226" s="95"/>
      <c r="CE226" s="95"/>
      <c r="CF226" s="95"/>
      <c r="CG226" s="95"/>
      <c r="CH226" s="95"/>
      <c r="CI226" s="95"/>
      <c r="CJ226" s="95"/>
      <c r="CK226" s="95"/>
      <c r="CL226" s="95"/>
      <c r="CM226" s="95"/>
      <c r="CN226" s="95"/>
      <c r="CO226" s="95"/>
      <c r="CP226" s="95"/>
      <c r="CQ226" s="95"/>
      <c r="CR226" s="95"/>
      <c r="CS226" s="95"/>
      <c r="CT226" s="95"/>
      <c r="CU226" s="95"/>
      <c r="CV226" s="95"/>
      <c r="CW226" s="95"/>
      <c r="CX226" s="95"/>
      <c r="CY226" s="95"/>
      <c r="CZ226" s="95"/>
      <c r="DA226" s="95"/>
      <c r="DB226" s="95"/>
      <c r="DC226" s="95"/>
      <c r="DD226" s="95"/>
      <c r="DE226" s="95"/>
      <c r="DF226" s="95"/>
      <c r="DG226" s="95"/>
      <c r="DH226" s="95"/>
      <c r="DI226" s="95"/>
      <c r="DJ226" s="95"/>
      <c r="DK226" s="95"/>
      <c r="DL226" s="95"/>
      <c r="DM226" s="95"/>
      <c r="DN226" s="95"/>
      <c r="DO226" s="95"/>
      <c r="DP226" s="95"/>
      <c r="DQ226" s="95"/>
      <c r="DR226" s="95"/>
      <c r="DS226" s="95"/>
      <c r="DT226" s="95"/>
      <c r="DU226" s="95"/>
      <c r="DV226" s="95"/>
      <c r="DW226" s="95"/>
      <c r="DX226" s="95"/>
      <c r="DY226" s="95"/>
      <c r="DZ226" s="95"/>
      <c r="EA226" s="95"/>
      <c r="EB226" s="95"/>
      <c r="EC226" s="95"/>
      <c r="ED226" s="95"/>
      <c r="EE226" s="95"/>
      <c r="EF226" s="95"/>
      <c r="EG226" s="95"/>
      <c r="EH226" s="95"/>
      <c r="EI226" s="95"/>
      <c r="EJ226" s="95"/>
      <c r="EK226" s="95"/>
      <c r="EL226" s="95"/>
      <c r="EM226" s="95"/>
      <c r="EN226" s="95"/>
      <c r="EO226" s="95"/>
      <c r="EP226" s="95"/>
      <c r="EQ226" s="95"/>
      <c r="ER226" s="95"/>
      <c r="ES226" s="95"/>
      <c r="ET226" s="95"/>
      <c r="EU226" s="95"/>
      <c r="EV226" s="95"/>
      <c r="EW226" s="95"/>
      <c r="EX226" s="95"/>
      <c r="EY226" s="95"/>
      <c r="EZ226" s="95"/>
      <c r="FA226" s="95"/>
      <c r="FB226" s="95"/>
      <c r="FC226" s="95"/>
      <c r="FD226" s="95"/>
      <c r="FE226" s="95"/>
      <c r="FF226" s="95"/>
      <c r="FG226" s="95"/>
      <c r="FH226" s="95"/>
      <c r="FI226" s="95"/>
      <c r="FJ226" s="95"/>
      <c r="FK226" s="95"/>
      <c r="FL226" s="95"/>
      <c r="FM226" s="95"/>
      <c r="FN226" s="95"/>
      <c r="FO226" s="95"/>
      <c r="FP226" s="95"/>
      <c r="FQ226" s="95"/>
      <c r="FR226" s="95"/>
      <c r="FS226" s="95"/>
      <c r="FT226" s="95"/>
      <c r="FU226" s="95"/>
      <c r="FV226" s="95"/>
      <c r="FW226" s="95"/>
      <c r="FX226" s="95"/>
      <c r="FY226" s="95"/>
      <c r="FZ226" s="95"/>
      <c r="GA226" s="95"/>
      <c r="GB226" s="95"/>
      <c r="GC226" s="95"/>
      <c r="GD226" s="95"/>
      <c r="GE226" s="95"/>
      <c r="GF226" s="95"/>
      <c r="GG226" s="95"/>
      <c r="GH226" s="95"/>
      <c r="GI226" s="95"/>
      <c r="GJ226" s="95"/>
      <c r="GK226" s="95"/>
      <c r="GL226" s="95"/>
      <c r="GM226" s="95"/>
      <c r="GN226" s="95"/>
      <c r="GO226" s="95"/>
      <c r="GP226" s="95"/>
      <c r="GQ226" s="95"/>
      <c r="GR226" s="95"/>
      <c r="GS226" s="95"/>
      <c r="GT226" s="95"/>
      <c r="GU226" s="95"/>
      <c r="GV226" s="95"/>
      <c r="GW226" s="95"/>
      <c r="GX226" s="95"/>
      <c r="GY226" s="95"/>
      <c r="GZ226" s="95"/>
      <c r="HA226" s="95"/>
      <c r="HB226" s="95"/>
      <c r="HC226" s="95"/>
      <c r="HD226" s="95"/>
      <c r="HE226" s="95"/>
      <c r="HF226" s="95"/>
      <c r="HG226" s="95"/>
      <c r="HH226" s="95"/>
      <c r="HI226" s="95"/>
      <c r="HJ226" s="95"/>
      <c r="HK226" s="95"/>
      <c r="HL226" s="95"/>
      <c r="HM226" s="95"/>
      <c r="HN226" s="95"/>
      <c r="HO226" s="95"/>
      <c r="HP226" s="95"/>
      <c r="HQ226" s="95"/>
      <c r="HR226" s="95"/>
      <c r="HS226" s="95"/>
      <c r="HT226" s="95"/>
      <c r="HU226" s="95"/>
      <c r="HV226" s="95"/>
      <c r="HW226" s="95"/>
      <c r="HX226" s="95"/>
      <c r="HY226" s="95"/>
      <c r="HZ226" s="95"/>
      <c r="IA226" s="95"/>
      <c r="IB226" s="95"/>
      <c r="IC226" s="95"/>
      <c r="ID226" s="95"/>
      <c r="IE226" s="95"/>
      <c r="IF226" s="95"/>
      <c r="IG226" s="95"/>
      <c r="IH226" s="95"/>
      <c r="II226" s="95"/>
      <c r="IJ226" s="95"/>
      <c r="IK226" s="95"/>
      <c r="IL226" s="95"/>
      <c r="IM226" s="95"/>
      <c r="IN226" s="95"/>
      <c r="IO226" s="95"/>
      <c r="IP226" s="95"/>
      <c r="IQ226" s="95"/>
      <c r="IR226" s="95"/>
      <c r="IS226" s="95"/>
      <c r="IT226" s="95"/>
      <c r="IU226" s="95"/>
      <c r="IV226" s="95"/>
    </row>
    <row r="227" spans="1:256" s="292" customFormat="1" ht="17.25" customHeight="1">
      <c r="A227" s="373" t="s">
        <v>1292</v>
      </c>
      <c r="B227" s="277" t="s">
        <v>529</v>
      </c>
      <c r="C227" s="277" t="s">
        <v>530</v>
      </c>
      <c r="D227" s="277" t="s">
        <v>1291</v>
      </c>
      <c r="E227" s="277"/>
      <c r="F227" s="278" t="s">
        <v>1293</v>
      </c>
      <c r="G227" s="277" t="str">
        <f>B227&amp;C227</f>
        <v>鍵谷浩太</v>
      </c>
      <c r="H227" s="279" t="s">
        <v>528</v>
      </c>
      <c r="I227" s="279" t="s">
        <v>231</v>
      </c>
      <c r="J227" s="280">
        <v>1991</v>
      </c>
      <c r="K227" s="371">
        <f t="shared" ref="K227" si="34">IF(J227="","",(2024-J227))</f>
        <v>33</v>
      </c>
      <c r="L227" s="278" t="str">
        <f t="shared" ref="L227:L264" si="35">IF(G227="","",IF(COUNTIF($G$3:$G$650,G227)&gt;1,"2重登録","OK"))</f>
        <v>OK</v>
      </c>
      <c r="M227" s="277" t="s">
        <v>390</v>
      </c>
      <c r="N227" s="282"/>
      <c r="O227" s="95"/>
      <c r="P227" s="95"/>
      <c r="Q227" s="95"/>
      <c r="R227" s="95"/>
      <c r="S227" s="95"/>
      <c r="T227" s="95"/>
      <c r="U227" s="95"/>
      <c r="V227" s="95"/>
      <c r="W227" s="95"/>
      <c r="X227" s="95"/>
      <c r="Y227" s="95"/>
      <c r="Z227" s="95"/>
      <c r="AA227" s="95"/>
      <c r="AB227" s="95"/>
      <c r="AC227" s="95"/>
      <c r="AD227" s="95"/>
      <c r="AE227" s="95"/>
      <c r="AF227" s="95"/>
      <c r="AG227" s="95"/>
      <c r="AH227" s="95"/>
      <c r="AI227" s="95"/>
      <c r="AJ227" s="95"/>
      <c r="AK227" s="95"/>
      <c r="AL227" s="95"/>
      <c r="AM227" s="95"/>
      <c r="AN227" s="95"/>
      <c r="AO227" s="95"/>
      <c r="AP227" s="95"/>
      <c r="AQ227" s="95"/>
      <c r="AR227" s="95"/>
      <c r="AS227" s="95"/>
      <c r="AT227" s="95"/>
      <c r="AU227" s="95"/>
      <c r="AV227" s="95"/>
      <c r="AW227" s="95"/>
      <c r="AX227" s="95"/>
      <c r="AY227" s="95"/>
      <c r="AZ227" s="95"/>
      <c r="BA227" s="95"/>
      <c r="BB227" s="95"/>
      <c r="BC227" s="95"/>
      <c r="BD227" s="95"/>
      <c r="BE227" s="95"/>
      <c r="BF227" s="95"/>
      <c r="BG227" s="95"/>
      <c r="BH227" s="95"/>
      <c r="BI227" s="95"/>
      <c r="BJ227" s="95"/>
      <c r="BK227" s="95"/>
      <c r="BL227" s="95"/>
      <c r="BM227" s="95"/>
      <c r="BN227" s="95"/>
      <c r="BO227" s="95"/>
      <c r="BP227" s="95"/>
      <c r="BQ227" s="95"/>
      <c r="BR227" s="95"/>
      <c r="BS227" s="95"/>
      <c r="BT227" s="95"/>
      <c r="BU227" s="95"/>
      <c r="BV227" s="95"/>
      <c r="BW227" s="95"/>
      <c r="BX227" s="95"/>
      <c r="BY227" s="95"/>
      <c r="BZ227" s="95"/>
      <c r="CA227" s="95"/>
      <c r="CB227" s="95"/>
      <c r="CC227" s="95"/>
      <c r="CD227" s="95"/>
      <c r="CE227" s="95"/>
      <c r="CF227" s="95"/>
      <c r="CG227" s="95"/>
      <c r="CH227" s="95"/>
      <c r="CI227" s="95"/>
      <c r="CJ227" s="95"/>
      <c r="CK227" s="95"/>
      <c r="CL227" s="95"/>
      <c r="CM227" s="95"/>
      <c r="CN227" s="95"/>
      <c r="CO227" s="95"/>
      <c r="CP227" s="95"/>
      <c r="CQ227" s="95"/>
      <c r="CR227" s="95"/>
      <c r="CS227" s="95"/>
      <c r="CT227" s="95"/>
      <c r="CU227" s="95"/>
      <c r="CV227" s="95"/>
      <c r="CW227" s="95"/>
      <c r="CX227" s="95"/>
      <c r="CY227" s="95"/>
      <c r="CZ227" s="95"/>
      <c r="DA227" s="95"/>
      <c r="DB227" s="95"/>
      <c r="DC227" s="95"/>
      <c r="DD227" s="95"/>
      <c r="DE227" s="95"/>
      <c r="DF227" s="95"/>
      <c r="DG227" s="95"/>
      <c r="DH227" s="95"/>
      <c r="DI227" s="95"/>
      <c r="DJ227" s="95"/>
      <c r="DK227" s="95"/>
      <c r="DL227" s="95"/>
      <c r="DM227" s="95"/>
      <c r="DN227" s="95"/>
      <c r="DO227" s="95"/>
      <c r="DP227" s="95"/>
      <c r="DQ227" s="95"/>
      <c r="DR227" s="95"/>
      <c r="DS227" s="95"/>
      <c r="DT227" s="95"/>
      <c r="DU227" s="95"/>
      <c r="DV227" s="95"/>
      <c r="DW227" s="95"/>
      <c r="DX227" s="95"/>
      <c r="DY227" s="95"/>
      <c r="DZ227" s="95"/>
      <c r="EA227" s="95"/>
      <c r="EB227" s="95"/>
      <c r="EC227" s="95"/>
      <c r="ED227" s="95"/>
      <c r="EE227" s="95"/>
      <c r="EF227" s="95"/>
      <c r="EG227" s="95"/>
      <c r="EH227" s="95"/>
      <c r="EI227" s="95"/>
      <c r="EJ227" s="95"/>
      <c r="EK227" s="95"/>
      <c r="EL227" s="95"/>
      <c r="EM227" s="95"/>
      <c r="EN227" s="95"/>
      <c r="EO227" s="95"/>
      <c r="EP227" s="95"/>
      <c r="EQ227" s="95"/>
      <c r="ER227" s="95"/>
      <c r="ES227" s="95"/>
      <c r="ET227" s="95"/>
      <c r="EU227" s="95"/>
      <c r="EV227" s="95"/>
      <c r="EW227" s="95"/>
      <c r="EX227" s="95"/>
      <c r="EY227" s="95"/>
      <c r="EZ227" s="95"/>
      <c r="FA227" s="95"/>
      <c r="FB227" s="95"/>
      <c r="FC227" s="95"/>
      <c r="FD227" s="95"/>
      <c r="FE227" s="95"/>
      <c r="FF227" s="95"/>
      <c r="FG227" s="95"/>
      <c r="FH227" s="95"/>
      <c r="FI227" s="95"/>
      <c r="FJ227" s="95"/>
      <c r="FK227" s="95"/>
      <c r="FL227" s="95"/>
      <c r="FM227" s="95"/>
      <c r="FN227" s="95"/>
      <c r="FO227" s="95"/>
      <c r="FP227" s="95"/>
      <c r="FQ227" s="95"/>
      <c r="FR227" s="95"/>
      <c r="FS227" s="95"/>
      <c r="FT227" s="95"/>
      <c r="FU227" s="95"/>
      <c r="FV227" s="95"/>
      <c r="FW227" s="95"/>
      <c r="FX227" s="95"/>
      <c r="FY227" s="95"/>
      <c r="FZ227" s="95"/>
      <c r="GA227" s="95"/>
      <c r="GB227" s="95"/>
      <c r="GC227" s="95"/>
      <c r="GD227" s="95"/>
      <c r="GE227" s="95"/>
      <c r="GF227" s="95"/>
      <c r="GG227" s="95"/>
      <c r="GH227" s="95"/>
      <c r="GI227" s="95"/>
      <c r="GJ227" s="95"/>
      <c r="GK227" s="95"/>
      <c r="GL227" s="95"/>
      <c r="GM227" s="95"/>
      <c r="GN227" s="95"/>
      <c r="GO227" s="95"/>
      <c r="GP227" s="95"/>
      <c r="GQ227" s="95"/>
      <c r="GR227" s="95"/>
      <c r="GS227" s="95"/>
      <c r="GT227" s="95"/>
      <c r="GU227" s="95"/>
      <c r="GV227" s="95"/>
      <c r="GW227" s="95"/>
      <c r="GX227" s="95"/>
      <c r="GY227" s="95"/>
      <c r="GZ227" s="95"/>
      <c r="HA227" s="95"/>
      <c r="HB227" s="95"/>
      <c r="HC227" s="95"/>
      <c r="HD227" s="95"/>
      <c r="HE227" s="95"/>
      <c r="HF227" s="95"/>
      <c r="HG227" s="95"/>
      <c r="HH227" s="95"/>
      <c r="HI227" s="95"/>
      <c r="HJ227" s="95"/>
      <c r="HK227" s="95"/>
      <c r="HL227" s="95"/>
      <c r="HM227" s="95"/>
      <c r="HN227" s="95"/>
      <c r="HO227" s="95"/>
      <c r="HP227" s="95"/>
      <c r="HQ227" s="95"/>
      <c r="HR227" s="95"/>
      <c r="HS227" s="95"/>
      <c r="HT227" s="95"/>
      <c r="HU227" s="95"/>
      <c r="HV227" s="95"/>
      <c r="HW227" s="95"/>
      <c r="HX227" s="95"/>
      <c r="HY227" s="95"/>
      <c r="HZ227" s="95"/>
      <c r="IA227" s="95"/>
      <c r="IB227" s="95"/>
      <c r="IC227" s="95"/>
      <c r="ID227" s="95"/>
      <c r="IE227" s="95"/>
      <c r="IF227" s="95"/>
      <c r="IG227" s="95"/>
      <c r="IH227" s="95"/>
      <c r="II227" s="95"/>
      <c r="IJ227" s="95"/>
      <c r="IK227" s="95"/>
      <c r="IL227" s="95"/>
      <c r="IM227" s="95"/>
      <c r="IN227" s="95"/>
      <c r="IO227" s="95"/>
      <c r="IP227" s="95"/>
      <c r="IQ227" s="95"/>
      <c r="IR227" s="95"/>
      <c r="IS227" s="95"/>
      <c r="IT227" s="95"/>
      <c r="IU227" s="95"/>
      <c r="IV227" s="95"/>
    </row>
    <row r="228" spans="1:256" ht="17.25" customHeight="1">
      <c r="A228" s="373" t="s">
        <v>1294</v>
      </c>
      <c r="B228" s="277" t="s">
        <v>441</v>
      </c>
      <c r="C228" s="277" t="s">
        <v>531</v>
      </c>
      <c r="D228" s="277" t="s">
        <v>1295</v>
      </c>
      <c r="E228" s="277"/>
      <c r="F228" s="277" t="s">
        <v>1296</v>
      </c>
      <c r="G228" s="277" t="str">
        <f>B228&amp;C228</f>
        <v>浅田恵亮</v>
      </c>
      <c r="H228" s="279" t="s">
        <v>528</v>
      </c>
      <c r="I228" s="279" t="s">
        <v>231</v>
      </c>
      <c r="J228" s="280">
        <v>1986</v>
      </c>
      <c r="K228" s="281">
        <v>38</v>
      </c>
      <c r="L228" s="278" t="str">
        <f t="shared" si="35"/>
        <v>OK</v>
      </c>
      <c r="M228" s="277" t="s">
        <v>393</v>
      </c>
      <c r="N228" s="282"/>
      <c r="O228" s="95"/>
      <c r="P228" s="95"/>
      <c r="Q228" s="95"/>
    </row>
    <row r="229" spans="1:256" customFormat="1" ht="17.25" customHeight="1">
      <c r="A229" s="373" t="s">
        <v>1297</v>
      </c>
      <c r="B229" s="277" t="s">
        <v>444</v>
      </c>
      <c r="C229" s="277" t="s">
        <v>532</v>
      </c>
      <c r="D229" s="277" t="s">
        <v>955</v>
      </c>
      <c r="E229" s="277"/>
      <c r="F229" s="278" t="s">
        <v>1298</v>
      </c>
      <c r="G229" s="277" t="str">
        <f>B229&amp;C229</f>
        <v>中西泰輝</v>
      </c>
      <c r="H229" s="279" t="s">
        <v>528</v>
      </c>
      <c r="I229" s="279" t="s">
        <v>231</v>
      </c>
      <c r="J229" s="280">
        <v>1992</v>
      </c>
      <c r="K229" s="281">
        <v>32</v>
      </c>
      <c r="L229" s="278" t="str">
        <f t="shared" si="35"/>
        <v>OK</v>
      </c>
      <c r="M229" s="277" t="s">
        <v>429</v>
      </c>
      <c r="N229" s="282"/>
      <c r="O229" s="95"/>
      <c r="P229" s="95"/>
      <c r="Q229" s="95"/>
      <c r="R229" s="95"/>
      <c r="S229" s="95"/>
      <c r="T229" s="95"/>
      <c r="U229" s="95"/>
      <c r="V229" s="95"/>
      <c r="W229" s="95"/>
      <c r="X229" s="95"/>
      <c r="Y229" s="95"/>
      <c r="Z229" s="95"/>
      <c r="AA229" s="95"/>
      <c r="AB229" s="95"/>
      <c r="AC229" s="95"/>
      <c r="AD229" s="95"/>
      <c r="AE229" s="95"/>
      <c r="AF229" s="95"/>
      <c r="AG229" s="95"/>
      <c r="AH229" s="95"/>
      <c r="AI229" s="95"/>
      <c r="AJ229" s="95"/>
      <c r="AK229" s="95"/>
      <c r="AL229" s="95"/>
      <c r="AM229" s="95"/>
      <c r="AN229" s="95"/>
      <c r="AO229" s="95"/>
      <c r="AP229" s="95"/>
      <c r="AQ229" s="95"/>
      <c r="AR229" s="95"/>
      <c r="AS229" s="95"/>
      <c r="AT229" s="95"/>
      <c r="AU229" s="95"/>
      <c r="AV229" s="95"/>
      <c r="AW229" s="95"/>
      <c r="AX229" s="95"/>
      <c r="AY229" s="95"/>
      <c r="AZ229" s="95"/>
      <c r="BA229" s="95"/>
      <c r="BB229" s="95"/>
      <c r="BC229" s="95"/>
      <c r="BD229" s="95"/>
      <c r="BE229" s="95"/>
      <c r="BF229" s="95"/>
      <c r="BG229" s="95"/>
      <c r="BH229" s="95"/>
      <c r="BI229" s="95"/>
      <c r="BJ229" s="95"/>
      <c r="BK229" s="95"/>
      <c r="BL229" s="95"/>
      <c r="BM229" s="95"/>
      <c r="BN229" s="95"/>
      <c r="BO229" s="95"/>
      <c r="BP229" s="95"/>
      <c r="BQ229" s="95"/>
      <c r="BR229" s="95"/>
      <c r="BS229" s="95"/>
      <c r="BT229" s="95"/>
      <c r="BU229" s="95"/>
      <c r="BV229" s="95"/>
      <c r="BW229" s="95"/>
      <c r="BX229" s="95"/>
      <c r="BY229" s="95"/>
      <c r="BZ229" s="95"/>
      <c r="CA229" s="95"/>
      <c r="CB229" s="95"/>
      <c r="CC229" s="95"/>
      <c r="CD229" s="95"/>
      <c r="CE229" s="95"/>
      <c r="CF229" s="95"/>
      <c r="CG229" s="95"/>
      <c r="CH229" s="95"/>
      <c r="CI229" s="95"/>
      <c r="CJ229" s="95"/>
      <c r="CK229" s="95"/>
      <c r="CL229" s="95"/>
      <c r="CM229" s="95"/>
      <c r="CN229" s="95"/>
      <c r="CO229" s="95"/>
      <c r="CP229" s="95"/>
      <c r="CQ229" s="95"/>
      <c r="CR229" s="95"/>
      <c r="CS229" s="95"/>
      <c r="CT229" s="95"/>
      <c r="CU229" s="95"/>
      <c r="CV229" s="95"/>
      <c r="CW229" s="95"/>
      <c r="CX229" s="95"/>
      <c r="CY229" s="95"/>
      <c r="CZ229" s="95"/>
      <c r="DA229" s="95"/>
      <c r="DB229" s="95"/>
      <c r="DC229" s="95"/>
      <c r="DD229" s="95"/>
      <c r="DE229" s="95"/>
      <c r="DF229" s="95"/>
      <c r="DG229" s="95"/>
      <c r="DH229" s="95"/>
      <c r="DI229" s="95"/>
      <c r="DJ229" s="95"/>
      <c r="DK229" s="95"/>
      <c r="DL229" s="95"/>
      <c r="DM229" s="95"/>
      <c r="DN229" s="95"/>
      <c r="DO229" s="95"/>
      <c r="DP229" s="95"/>
      <c r="DQ229" s="95"/>
      <c r="DR229" s="95"/>
      <c r="DS229" s="95"/>
      <c r="DT229" s="95"/>
      <c r="DU229" s="95"/>
      <c r="DV229" s="95"/>
      <c r="DW229" s="95"/>
      <c r="DX229" s="95"/>
      <c r="DY229" s="95"/>
      <c r="DZ229" s="95"/>
      <c r="EA229" s="95"/>
      <c r="EB229" s="95"/>
      <c r="EC229" s="95"/>
      <c r="ED229" s="95"/>
      <c r="EE229" s="95"/>
      <c r="EF229" s="95"/>
      <c r="EG229" s="95"/>
      <c r="EH229" s="95"/>
      <c r="EI229" s="95"/>
      <c r="EJ229" s="95"/>
      <c r="EK229" s="95"/>
      <c r="EL229" s="95"/>
      <c r="EM229" s="95"/>
      <c r="EN229" s="95"/>
      <c r="EO229" s="95"/>
      <c r="EP229" s="95"/>
      <c r="EQ229" s="95"/>
      <c r="ER229" s="95"/>
      <c r="ES229" s="95"/>
      <c r="ET229" s="95"/>
      <c r="EU229" s="95"/>
      <c r="EV229" s="95"/>
      <c r="EW229" s="95"/>
      <c r="EX229" s="95"/>
      <c r="EY229" s="95"/>
      <c r="EZ229" s="95"/>
      <c r="FA229" s="95"/>
      <c r="FB229" s="95"/>
      <c r="FC229" s="95"/>
      <c r="FD229" s="95"/>
      <c r="FE229" s="95"/>
      <c r="FF229" s="95"/>
      <c r="FG229" s="95"/>
      <c r="FH229" s="95"/>
      <c r="FI229" s="95"/>
      <c r="FJ229" s="95"/>
      <c r="FK229" s="95"/>
      <c r="FL229" s="95"/>
      <c r="FM229" s="95"/>
      <c r="FN229" s="95"/>
      <c r="FO229" s="95"/>
      <c r="FP229" s="95"/>
      <c r="FQ229" s="95"/>
      <c r="FR229" s="95"/>
      <c r="FS229" s="95"/>
      <c r="FT229" s="95"/>
      <c r="FU229" s="95"/>
      <c r="FV229" s="95"/>
      <c r="FW229" s="95"/>
      <c r="FX229" s="95"/>
      <c r="FY229" s="95"/>
      <c r="FZ229" s="95"/>
      <c r="GA229" s="95"/>
      <c r="GB229" s="95"/>
      <c r="GC229" s="95"/>
      <c r="GD229" s="95"/>
      <c r="GE229" s="95"/>
      <c r="GF229" s="95"/>
      <c r="GG229" s="95"/>
      <c r="GH229" s="95"/>
      <c r="GI229" s="95"/>
      <c r="GJ229" s="95"/>
      <c r="GK229" s="95"/>
      <c r="GL229" s="95"/>
      <c r="GM229" s="95"/>
      <c r="GN229" s="95"/>
      <c r="GO229" s="95"/>
      <c r="GP229" s="95"/>
      <c r="GQ229" s="95"/>
      <c r="GR229" s="95"/>
      <c r="GS229" s="95"/>
      <c r="GT229" s="95"/>
      <c r="GU229" s="95"/>
      <c r="GV229" s="95"/>
      <c r="GW229" s="95"/>
      <c r="GX229" s="95"/>
      <c r="GY229" s="95"/>
      <c r="GZ229" s="95"/>
      <c r="HA229" s="95"/>
      <c r="HB229" s="95"/>
      <c r="HC229" s="95"/>
      <c r="HD229" s="95"/>
      <c r="HE229" s="95"/>
      <c r="HF229" s="95"/>
      <c r="HG229" s="95"/>
      <c r="HH229" s="95"/>
      <c r="HI229" s="95"/>
      <c r="HJ229" s="95"/>
      <c r="HK229" s="95"/>
      <c r="HL229" s="95"/>
      <c r="HM229" s="95"/>
      <c r="HN229" s="95"/>
      <c r="HO229" s="95"/>
      <c r="HP229" s="95"/>
      <c r="HQ229" s="95"/>
      <c r="HR229" s="95"/>
      <c r="HS229" s="95"/>
      <c r="HT229" s="95"/>
      <c r="HU229" s="95"/>
      <c r="HV229" s="95"/>
      <c r="HW229" s="95"/>
      <c r="HX229" s="95"/>
      <c r="HY229" s="95"/>
      <c r="HZ229" s="95"/>
      <c r="IA229" s="95"/>
      <c r="IB229" s="95"/>
      <c r="IC229" s="95"/>
      <c r="ID229" s="95"/>
      <c r="IE229" s="95"/>
      <c r="IF229" s="95"/>
      <c r="IG229" s="95"/>
      <c r="IH229" s="95"/>
      <c r="II229" s="95"/>
      <c r="IJ229" s="95"/>
      <c r="IK229" s="95"/>
      <c r="IL229" s="95"/>
      <c r="IM229" s="95"/>
      <c r="IN229" s="95"/>
      <c r="IO229" s="95"/>
      <c r="IP229" s="95"/>
      <c r="IQ229" s="95"/>
      <c r="IR229" s="95"/>
      <c r="IS229" s="95"/>
      <c r="IT229" s="95"/>
      <c r="IU229" s="95"/>
      <c r="IV229" s="95"/>
    </row>
    <row r="230" spans="1:256" customFormat="1" ht="17.25" customHeight="1">
      <c r="A230" s="374" t="s">
        <v>1299</v>
      </c>
      <c r="B230" s="277" t="s">
        <v>447</v>
      </c>
      <c r="C230" s="277" t="s">
        <v>533</v>
      </c>
      <c r="D230" s="277" t="s">
        <v>1295</v>
      </c>
      <c r="E230" s="277"/>
      <c r="F230" s="278" t="s">
        <v>1300</v>
      </c>
      <c r="G230" s="277" t="str">
        <f>B230&amp;C230</f>
        <v>久保侑暉</v>
      </c>
      <c r="H230" s="279" t="s">
        <v>528</v>
      </c>
      <c r="I230" s="279" t="s">
        <v>231</v>
      </c>
      <c r="J230" s="280">
        <v>1993</v>
      </c>
      <c r="K230" s="281">
        <v>31</v>
      </c>
      <c r="L230" s="278" t="str">
        <f t="shared" si="35"/>
        <v>OK</v>
      </c>
      <c r="M230" s="277" t="s">
        <v>446</v>
      </c>
      <c r="N230" s="282"/>
      <c r="O230" s="95"/>
      <c r="P230" s="95"/>
      <c r="Q230" s="95"/>
      <c r="R230" s="95"/>
      <c r="S230" s="95"/>
      <c r="T230" s="95"/>
      <c r="U230" s="95"/>
      <c r="V230" s="95"/>
      <c r="W230" s="95"/>
      <c r="X230" s="95"/>
      <c r="Y230" s="95"/>
      <c r="Z230" s="95"/>
      <c r="AA230" s="95"/>
      <c r="AB230" s="95"/>
      <c r="AC230" s="95"/>
      <c r="AD230" s="95"/>
      <c r="AE230" s="95"/>
      <c r="AF230" s="95"/>
      <c r="AG230" s="95"/>
      <c r="AH230" s="95"/>
      <c r="AI230" s="95"/>
      <c r="AJ230" s="95"/>
      <c r="AK230" s="95"/>
      <c r="AL230" s="95"/>
      <c r="AM230" s="95"/>
      <c r="AN230" s="95"/>
      <c r="AO230" s="95"/>
      <c r="AP230" s="95"/>
      <c r="AQ230" s="95"/>
      <c r="AR230" s="95"/>
      <c r="AS230" s="95"/>
      <c r="AT230" s="95"/>
      <c r="AU230" s="95"/>
      <c r="AV230" s="95"/>
      <c r="AW230" s="95"/>
      <c r="AX230" s="95"/>
      <c r="AY230" s="95"/>
      <c r="AZ230" s="95"/>
      <c r="BA230" s="95"/>
      <c r="BB230" s="95"/>
      <c r="BC230" s="95"/>
      <c r="BD230" s="95"/>
      <c r="BE230" s="95"/>
      <c r="BF230" s="95"/>
      <c r="BG230" s="95"/>
      <c r="BH230" s="95"/>
      <c r="BI230" s="95"/>
      <c r="BJ230" s="95"/>
      <c r="BK230" s="95"/>
      <c r="BL230" s="95"/>
      <c r="BM230" s="95"/>
      <c r="BN230" s="95"/>
      <c r="BO230" s="95"/>
      <c r="BP230" s="95"/>
      <c r="BQ230" s="95"/>
      <c r="BR230" s="95"/>
      <c r="BS230" s="95"/>
      <c r="BT230" s="95"/>
      <c r="BU230" s="95"/>
      <c r="BV230" s="95"/>
      <c r="BW230" s="95"/>
      <c r="BX230" s="95"/>
      <c r="BY230" s="95"/>
      <c r="BZ230" s="95"/>
      <c r="CA230" s="95"/>
      <c r="CB230" s="95"/>
      <c r="CC230" s="95"/>
      <c r="CD230" s="95"/>
      <c r="CE230" s="95"/>
      <c r="CF230" s="95"/>
      <c r="CG230" s="95"/>
      <c r="CH230" s="95"/>
      <c r="CI230" s="95"/>
      <c r="CJ230" s="95"/>
      <c r="CK230" s="95"/>
      <c r="CL230" s="95"/>
      <c r="CM230" s="95"/>
      <c r="CN230" s="95"/>
      <c r="CO230" s="95"/>
      <c r="CP230" s="95"/>
      <c r="CQ230" s="95"/>
      <c r="CR230" s="95"/>
      <c r="CS230" s="95"/>
      <c r="CT230" s="95"/>
      <c r="CU230" s="95"/>
      <c r="CV230" s="95"/>
      <c r="CW230" s="95"/>
      <c r="CX230" s="95"/>
      <c r="CY230" s="95"/>
      <c r="CZ230" s="95"/>
      <c r="DA230" s="95"/>
      <c r="DB230" s="95"/>
      <c r="DC230" s="95"/>
      <c r="DD230" s="95"/>
      <c r="DE230" s="95"/>
      <c r="DF230" s="95"/>
      <c r="DG230" s="95"/>
      <c r="DH230" s="95"/>
      <c r="DI230" s="95"/>
      <c r="DJ230" s="95"/>
      <c r="DK230" s="95"/>
      <c r="DL230" s="95"/>
      <c r="DM230" s="95"/>
      <c r="DN230" s="95"/>
      <c r="DO230" s="95"/>
      <c r="DP230" s="95"/>
      <c r="DQ230" s="95"/>
      <c r="DR230" s="95"/>
      <c r="DS230" s="95"/>
      <c r="DT230" s="95"/>
      <c r="DU230" s="95"/>
      <c r="DV230" s="95"/>
      <c r="DW230" s="95"/>
      <c r="DX230" s="95"/>
      <c r="DY230" s="95"/>
      <c r="DZ230" s="95"/>
      <c r="EA230" s="95"/>
      <c r="EB230" s="95"/>
      <c r="EC230" s="95"/>
      <c r="ED230" s="95"/>
      <c r="EE230" s="95"/>
      <c r="EF230" s="95"/>
      <c r="EG230" s="95"/>
      <c r="EH230" s="95"/>
      <c r="EI230" s="95"/>
      <c r="EJ230" s="95"/>
      <c r="EK230" s="95"/>
      <c r="EL230" s="95"/>
      <c r="EM230" s="95"/>
      <c r="EN230" s="95"/>
      <c r="EO230" s="95"/>
      <c r="EP230" s="95"/>
      <c r="EQ230" s="95"/>
      <c r="ER230" s="95"/>
      <c r="ES230" s="95"/>
      <c r="ET230" s="95"/>
      <c r="EU230" s="95"/>
      <c r="EV230" s="95"/>
      <c r="EW230" s="95"/>
      <c r="EX230" s="95"/>
      <c r="EY230" s="95"/>
      <c r="EZ230" s="95"/>
      <c r="FA230" s="95"/>
      <c r="FB230" s="95"/>
      <c r="FC230" s="95"/>
      <c r="FD230" s="95"/>
      <c r="FE230" s="95"/>
      <c r="FF230" s="95"/>
      <c r="FG230" s="95"/>
      <c r="FH230" s="95"/>
      <c r="FI230" s="95"/>
      <c r="FJ230" s="95"/>
      <c r="FK230" s="95"/>
      <c r="FL230" s="95"/>
      <c r="FM230" s="95"/>
      <c r="FN230" s="95"/>
      <c r="FO230" s="95"/>
      <c r="FP230" s="95"/>
      <c r="FQ230" s="95"/>
      <c r="FR230" s="95"/>
      <c r="FS230" s="95"/>
      <c r="FT230" s="95"/>
      <c r="FU230" s="95"/>
      <c r="FV230" s="95"/>
      <c r="FW230" s="95"/>
      <c r="FX230" s="95"/>
      <c r="FY230" s="95"/>
      <c r="FZ230" s="95"/>
      <c r="GA230" s="95"/>
      <c r="GB230" s="95"/>
      <c r="GC230" s="95"/>
      <c r="GD230" s="95"/>
      <c r="GE230" s="95"/>
      <c r="GF230" s="95"/>
      <c r="GG230" s="95"/>
      <c r="GH230" s="95"/>
      <c r="GI230" s="95"/>
      <c r="GJ230" s="95"/>
      <c r="GK230" s="95"/>
      <c r="GL230" s="95"/>
      <c r="GM230" s="95"/>
      <c r="GN230" s="95"/>
      <c r="GO230" s="95"/>
      <c r="GP230" s="95"/>
      <c r="GQ230" s="95"/>
      <c r="GR230" s="95"/>
      <c r="GS230" s="95"/>
      <c r="GT230" s="95"/>
      <c r="GU230" s="95"/>
      <c r="GV230" s="95"/>
      <c r="GW230" s="95"/>
      <c r="GX230" s="95"/>
      <c r="GY230" s="95"/>
      <c r="GZ230" s="95"/>
      <c r="HA230" s="95"/>
      <c r="HB230" s="95"/>
      <c r="HC230" s="95"/>
      <c r="HD230" s="95"/>
      <c r="HE230" s="95"/>
      <c r="HF230" s="95"/>
      <c r="HG230" s="95"/>
      <c r="HH230" s="95"/>
      <c r="HI230" s="95"/>
      <c r="HJ230" s="95"/>
      <c r="HK230" s="95"/>
      <c r="HL230" s="95"/>
      <c r="HM230" s="95"/>
      <c r="HN230" s="95"/>
      <c r="HO230" s="95"/>
      <c r="HP230" s="95"/>
      <c r="HQ230" s="95"/>
      <c r="HR230" s="95"/>
      <c r="HS230" s="95"/>
      <c r="HT230" s="95"/>
      <c r="HU230" s="95"/>
      <c r="HV230" s="95"/>
      <c r="HW230" s="95"/>
      <c r="HX230" s="95"/>
      <c r="HY230" s="95"/>
      <c r="HZ230" s="95"/>
      <c r="IA230" s="95"/>
      <c r="IB230" s="95"/>
      <c r="IC230" s="95"/>
      <c r="ID230" s="95"/>
      <c r="IE230" s="95"/>
      <c r="IF230" s="95"/>
      <c r="IG230" s="95"/>
      <c r="IH230" s="95"/>
      <c r="II230" s="95"/>
      <c r="IJ230" s="95"/>
      <c r="IK230" s="95"/>
      <c r="IL230" s="95"/>
      <c r="IM230" s="95"/>
      <c r="IN230" s="95"/>
      <c r="IO230" s="95"/>
      <c r="IP230" s="95"/>
      <c r="IQ230" s="95"/>
      <c r="IR230" s="95"/>
      <c r="IS230" s="95"/>
      <c r="IT230" s="95"/>
      <c r="IU230" s="95"/>
      <c r="IV230" s="95"/>
    </row>
    <row r="231" spans="1:256" customFormat="1" ht="17.25" customHeight="1">
      <c r="A231" s="373" t="s">
        <v>1301</v>
      </c>
      <c r="B231" s="283" t="s">
        <v>448</v>
      </c>
      <c r="C231" s="277" t="s">
        <v>449</v>
      </c>
      <c r="D231" s="277" t="s">
        <v>1291</v>
      </c>
      <c r="E231" s="283"/>
      <c r="F231" s="283" t="s">
        <v>1302</v>
      </c>
      <c r="G231" s="277" t="str">
        <f>B231&amp;C231</f>
        <v>井ノ口幹也</v>
      </c>
      <c r="H231" s="279" t="s">
        <v>528</v>
      </c>
      <c r="I231" s="279" t="s">
        <v>1303</v>
      </c>
      <c r="J231" s="280">
        <v>1990</v>
      </c>
      <c r="K231" s="281">
        <v>34</v>
      </c>
      <c r="L231" s="278" t="str">
        <f t="shared" si="35"/>
        <v>OK</v>
      </c>
      <c r="M231" s="284" t="s">
        <v>436</v>
      </c>
      <c r="N231" s="282"/>
      <c r="O231" s="95"/>
      <c r="P231" s="95"/>
      <c r="Q231" s="95"/>
      <c r="R231" s="95"/>
      <c r="S231" s="95"/>
      <c r="T231" s="95"/>
      <c r="U231" s="95"/>
      <c r="V231" s="95"/>
      <c r="W231" s="95"/>
      <c r="X231" s="95"/>
      <c r="Y231" s="95"/>
      <c r="Z231" s="95"/>
      <c r="AA231" s="95"/>
      <c r="AB231" s="95"/>
      <c r="AC231" s="95"/>
      <c r="AD231" s="95"/>
      <c r="AE231" s="95"/>
      <c r="AF231" s="95"/>
      <c r="AG231" s="95"/>
      <c r="AH231" s="95"/>
      <c r="AI231" s="95"/>
      <c r="AJ231" s="95"/>
      <c r="AK231" s="95"/>
      <c r="AL231" s="95"/>
      <c r="AM231" s="95"/>
      <c r="AN231" s="95"/>
      <c r="AO231" s="95"/>
      <c r="AP231" s="95"/>
      <c r="AQ231" s="95"/>
      <c r="AR231" s="95"/>
      <c r="AS231" s="95"/>
      <c r="AT231" s="95"/>
      <c r="AU231" s="95"/>
      <c r="AV231" s="95"/>
      <c r="AW231" s="95"/>
      <c r="AX231" s="95"/>
      <c r="AY231" s="95"/>
      <c r="AZ231" s="95"/>
      <c r="BA231" s="95"/>
      <c r="BB231" s="95"/>
      <c r="BC231" s="95"/>
      <c r="BD231" s="95"/>
      <c r="BE231" s="95"/>
      <c r="BF231" s="95"/>
      <c r="BG231" s="95"/>
      <c r="BH231" s="95"/>
      <c r="BI231" s="95"/>
      <c r="BJ231" s="95"/>
      <c r="BK231" s="95"/>
      <c r="BL231" s="95"/>
      <c r="BM231" s="95"/>
      <c r="BN231" s="95"/>
      <c r="BO231" s="95"/>
      <c r="BP231" s="95"/>
      <c r="BQ231" s="95"/>
      <c r="BR231" s="95"/>
      <c r="BS231" s="95"/>
      <c r="BT231" s="95"/>
      <c r="BU231" s="95"/>
      <c r="BV231" s="95"/>
      <c r="BW231" s="95"/>
      <c r="BX231" s="95"/>
      <c r="BY231" s="95"/>
      <c r="BZ231" s="95"/>
      <c r="CA231" s="95"/>
      <c r="CB231" s="95"/>
      <c r="CC231" s="95"/>
      <c r="CD231" s="95"/>
      <c r="CE231" s="95"/>
      <c r="CF231" s="95"/>
      <c r="CG231" s="95"/>
      <c r="CH231" s="95"/>
      <c r="CI231" s="95"/>
      <c r="CJ231" s="95"/>
      <c r="CK231" s="95"/>
      <c r="CL231" s="95"/>
      <c r="CM231" s="95"/>
      <c r="CN231" s="95"/>
      <c r="CO231" s="95"/>
      <c r="CP231" s="95"/>
      <c r="CQ231" s="95"/>
      <c r="CR231" s="95"/>
      <c r="CS231" s="95"/>
      <c r="CT231" s="95"/>
      <c r="CU231" s="95"/>
      <c r="CV231" s="95"/>
      <c r="CW231" s="95"/>
      <c r="CX231" s="95"/>
      <c r="CY231" s="95"/>
      <c r="CZ231" s="95"/>
      <c r="DA231" s="95"/>
      <c r="DB231" s="95"/>
      <c r="DC231" s="95"/>
      <c r="DD231" s="95"/>
      <c r="DE231" s="95"/>
      <c r="DF231" s="95"/>
      <c r="DG231" s="95"/>
      <c r="DH231" s="95"/>
      <c r="DI231" s="95"/>
      <c r="DJ231" s="95"/>
      <c r="DK231" s="95"/>
      <c r="DL231" s="95"/>
      <c r="DM231" s="95"/>
      <c r="DN231" s="95"/>
      <c r="DO231" s="95"/>
      <c r="DP231" s="95"/>
      <c r="DQ231" s="95"/>
      <c r="DR231" s="95"/>
      <c r="DS231" s="95"/>
      <c r="DT231" s="95"/>
      <c r="DU231" s="95"/>
      <c r="DV231" s="95"/>
      <c r="DW231" s="95"/>
      <c r="DX231" s="95"/>
      <c r="DY231" s="95"/>
      <c r="DZ231" s="95"/>
      <c r="EA231" s="95"/>
      <c r="EB231" s="95"/>
      <c r="EC231" s="95"/>
      <c r="ED231" s="95"/>
      <c r="EE231" s="95"/>
      <c r="EF231" s="95"/>
      <c r="EG231" s="95"/>
      <c r="EH231" s="95"/>
      <c r="EI231" s="95"/>
      <c r="EJ231" s="95"/>
      <c r="EK231" s="95"/>
      <c r="EL231" s="95"/>
      <c r="EM231" s="95"/>
      <c r="EN231" s="95"/>
      <c r="EO231" s="95"/>
      <c r="EP231" s="95"/>
      <c r="EQ231" s="95"/>
      <c r="ER231" s="95"/>
      <c r="ES231" s="95"/>
      <c r="ET231" s="95"/>
      <c r="EU231" s="95"/>
      <c r="EV231" s="95"/>
      <c r="EW231" s="95"/>
      <c r="EX231" s="95"/>
      <c r="EY231" s="95"/>
      <c r="EZ231" s="95"/>
      <c r="FA231" s="95"/>
      <c r="FB231" s="95"/>
      <c r="FC231" s="95"/>
      <c r="FD231" s="95"/>
      <c r="FE231" s="95"/>
      <c r="FF231" s="95"/>
      <c r="FG231" s="95"/>
      <c r="FH231" s="95"/>
      <c r="FI231" s="95"/>
      <c r="FJ231" s="95"/>
      <c r="FK231" s="95"/>
      <c r="FL231" s="95"/>
      <c r="FM231" s="95"/>
      <c r="FN231" s="95"/>
      <c r="FO231" s="95"/>
      <c r="FP231" s="95"/>
      <c r="FQ231" s="95"/>
      <c r="FR231" s="95"/>
      <c r="FS231" s="95"/>
      <c r="FT231" s="95"/>
      <c r="FU231" s="95"/>
      <c r="FV231" s="95"/>
      <c r="FW231" s="95"/>
      <c r="FX231" s="95"/>
      <c r="FY231" s="95"/>
      <c r="FZ231" s="95"/>
      <c r="GA231" s="95"/>
      <c r="GB231" s="95"/>
      <c r="GC231" s="95"/>
      <c r="GD231" s="95"/>
      <c r="GE231" s="95"/>
      <c r="GF231" s="95"/>
      <c r="GG231" s="95"/>
      <c r="GH231" s="95"/>
      <c r="GI231" s="95"/>
      <c r="GJ231" s="95"/>
      <c r="GK231" s="95"/>
      <c r="GL231" s="95"/>
      <c r="GM231" s="95"/>
      <c r="GN231" s="95"/>
      <c r="GO231" s="95"/>
      <c r="GP231" s="95"/>
      <c r="GQ231" s="95"/>
      <c r="GR231" s="95"/>
      <c r="GS231" s="95"/>
      <c r="GT231" s="95"/>
      <c r="GU231" s="95"/>
      <c r="GV231" s="95"/>
      <c r="GW231" s="95"/>
      <c r="GX231" s="95"/>
      <c r="GY231" s="95"/>
      <c r="GZ231" s="95"/>
      <c r="HA231" s="95"/>
      <c r="HB231" s="95"/>
      <c r="HC231" s="95"/>
      <c r="HD231" s="95"/>
      <c r="HE231" s="95"/>
      <c r="HF231" s="95"/>
      <c r="HG231" s="95"/>
      <c r="HH231" s="95"/>
      <c r="HI231" s="95"/>
      <c r="HJ231" s="95"/>
      <c r="HK231" s="95"/>
      <c r="HL231" s="95"/>
      <c r="HM231" s="95"/>
      <c r="HN231" s="95"/>
      <c r="HO231" s="95"/>
      <c r="HP231" s="95"/>
      <c r="HQ231" s="95"/>
      <c r="HR231" s="95"/>
      <c r="HS231" s="95"/>
      <c r="HT231" s="95"/>
      <c r="HU231" s="95"/>
      <c r="HV231" s="95"/>
      <c r="HW231" s="95"/>
      <c r="HX231" s="95"/>
      <c r="HY231" s="95"/>
      <c r="HZ231" s="95"/>
      <c r="IA231" s="95"/>
      <c r="IB231" s="95"/>
      <c r="IC231" s="95"/>
      <c r="ID231" s="95"/>
      <c r="IE231" s="95"/>
      <c r="IF231" s="95"/>
      <c r="IG231" s="95"/>
      <c r="IH231" s="95"/>
      <c r="II231" s="95"/>
      <c r="IJ231" s="95"/>
      <c r="IK231" s="95"/>
      <c r="IL231" s="95"/>
      <c r="IM231" s="95"/>
      <c r="IN231" s="95"/>
      <c r="IO231" s="95"/>
      <c r="IP231" s="95"/>
      <c r="IQ231" s="95"/>
      <c r="IR231" s="95"/>
      <c r="IS231" s="95"/>
      <c r="IT231" s="95"/>
      <c r="IU231" s="95"/>
      <c r="IV231" s="95"/>
    </row>
    <row r="232" spans="1:256" customFormat="1" ht="17.25" customHeight="1">
      <c r="A232" s="373" t="s">
        <v>1304</v>
      </c>
      <c r="B232" s="283" t="s">
        <v>450</v>
      </c>
      <c r="C232" s="283" t="s">
        <v>451</v>
      </c>
      <c r="D232" s="283" t="s">
        <v>1291</v>
      </c>
      <c r="E232" s="283"/>
      <c r="F232" s="283" t="s">
        <v>1305</v>
      </c>
      <c r="G232" s="283" t="s">
        <v>657</v>
      </c>
      <c r="H232" s="283" t="s">
        <v>528</v>
      </c>
      <c r="I232" s="283" t="s">
        <v>423</v>
      </c>
      <c r="J232" s="283">
        <v>1988</v>
      </c>
      <c r="K232" s="283">
        <v>36</v>
      </c>
      <c r="L232" s="278" t="str">
        <f t="shared" si="35"/>
        <v>OK</v>
      </c>
      <c r="M232" s="283" t="s">
        <v>390</v>
      </c>
      <c r="N232" s="285"/>
      <c r="R232" s="229"/>
      <c r="S232" s="229"/>
      <c r="T232" s="229"/>
      <c r="U232" s="229"/>
      <c r="V232" s="229"/>
      <c r="W232" s="229"/>
      <c r="X232" s="286"/>
      <c r="Y232" s="286"/>
      <c r="Z232" s="286"/>
      <c r="AA232" s="286"/>
      <c r="AB232" s="286"/>
      <c r="AC232" s="286"/>
      <c r="AD232" s="286"/>
      <c r="AE232" s="286"/>
      <c r="AF232" s="286"/>
      <c r="AG232" s="286"/>
      <c r="AH232" s="286"/>
      <c r="AI232" s="286"/>
      <c r="AJ232" s="286"/>
      <c r="AK232" s="286"/>
      <c r="AL232" s="286"/>
      <c r="AM232" s="286"/>
      <c r="AN232" s="286"/>
      <c r="AO232" s="286"/>
      <c r="AP232" s="286"/>
      <c r="AQ232" s="286"/>
      <c r="AR232" s="286"/>
      <c r="AS232" s="286"/>
      <c r="AT232" s="286"/>
      <c r="AU232" s="286"/>
      <c r="AV232" s="286"/>
      <c r="AW232" s="286"/>
      <c r="AX232" s="286"/>
      <c r="AY232" s="286"/>
      <c r="AZ232" s="286"/>
      <c r="BA232" s="286"/>
      <c r="BB232" s="286"/>
      <c r="BC232" s="286"/>
      <c r="BD232" s="286"/>
      <c r="BE232" s="286"/>
      <c r="BF232" s="286"/>
      <c r="BG232" s="286"/>
      <c r="BH232" s="286"/>
      <c r="BI232" s="286"/>
      <c r="BJ232" s="286"/>
      <c r="BK232" s="286"/>
      <c r="BL232" s="286"/>
      <c r="BM232" s="286"/>
      <c r="BN232" s="286"/>
      <c r="BO232" s="287"/>
      <c r="BP232" s="287"/>
      <c r="BQ232" s="287"/>
      <c r="BR232" s="287"/>
      <c r="BS232" s="287"/>
      <c r="BT232" s="287"/>
      <c r="BU232" s="287"/>
      <c r="BV232" s="287"/>
      <c r="BW232" s="287"/>
      <c r="BX232" s="287"/>
      <c r="BY232" s="287"/>
      <c r="BZ232" s="287"/>
      <c r="CA232" s="287"/>
      <c r="CB232" s="287"/>
      <c r="CC232" s="287"/>
      <c r="CD232" s="287"/>
      <c r="CE232" s="287"/>
      <c r="CF232" s="287"/>
      <c r="CG232" s="287"/>
      <c r="CH232" s="287"/>
      <c r="CI232" s="287"/>
      <c r="CJ232" s="287"/>
      <c r="CK232" s="287"/>
      <c r="CL232" s="287"/>
      <c r="CM232" s="287"/>
      <c r="CN232" s="287"/>
      <c r="CO232" s="287"/>
      <c r="CP232" s="287"/>
      <c r="CQ232" s="287"/>
      <c r="CR232" s="287"/>
      <c r="CS232" s="287"/>
      <c r="CT232" s="287"/>
      <c r="CU232" s="287"/>
      <c r="CV232" s="287"/>
      <c r="CW232" s="287"/>
      <c r="CX232" s="287"/>
      <c r="CY232" s="287"/>
      <c r="CZ232" s="287"/>
      <c r="DA232" s="287"/>
      <c r="DB232" s="287"/>
      <c r="DC232" s="287"/>
      <c r="DD232" s="287"/>
      <c r="DE232" s="287"/>
      <c r="DF232" s="287"/>
      <c r="DG232" s="287"/>
      <c r="DH232" s="287"/>
      <c r="DI232" s="287"/>
      <c r="DJ232" s="287"/>
      <c r="DK232" s="287"/>
      <c r="DL232" s="287"/>
      <c r="DM232" s="287"/>
      <c r="DN232" s="287"/>
      <c r="DO232" s="287"/>
      <c r="DP232" s="287"/>
      <c r="DQ232" s="287"/>
      <c r="DR232" s="287"/>
      <c r="DS232" s="287"/>
      <c r="DT232" s="287"/>
      <c r="DU232" s="287"/>
      <c r="DV232" s="287"/>
      <c r="DW232" s="287"/>
      <c r="DX232" s="287"/>
      <c r="DY232" s="287"/>
      <c r="DZ232" s="287"/>
      <c r="EA232" s="287"/>
      <c r="EB232" s="287"/>
      <c r="EC232" s="287"/>
      <c r="ED232" s="287"/>
      <c r="EE232" s="287"/>
      <c r="EF232" s="287"/>
      <c r="EG232" s="287"/>
      <c r="EH232" s="287"/>
      <c r="EI232" s="287"/>
      <c r="EJ232" s="287"/>
      <c r="EK232" s="287"/>
      <c r="EL232" s="287"/>
      <c r="EM232" s="287"/>
      <c r="EN232" s="287"/>
      <c r="EO232" s="287"/>
      <c r="EP232" s="287"/>
      <c r="EQ232" s="287"/>
      <c r="ER232" s="287"/>
      <c r="ES232" s="287"/>
      <c r="ET232" s="287"/>
      <c r="EU232" s="287"/>
      <c r="EV232" s="287"/>
      <c r="EW232" s="287"/>
      <c r="EX232" s="287"/>
      <c r="EY232" s="287"/>
      <c r="EZ232" s="287"/>
      <c r="FA232" s="287"/>
      <c r="FB232" s="287"/>
      <c r="FC232" s="287"/>
      <c r="FD232" s="287"/>
      <c r="FE232" s="287"/>
      <c r="FF232" s="287"/>
      <c r="FG232" s="287"/>
      <c r="FH232" s="287"/>
      <c r="FI232" s="287"/>
      <c r="FJ232" s="287"/>
      <c r="FK232" s="287"/>
      <c r="FL232" s="287"/>
      <c r="FM232" s="287"/>
      <c r="FN232" s="287"/>
      <c r="FO232" s="287"/>
      <c r="FP232" s="287"/>
      <c r="FQ232" s="287"/>
      <c r="FR232" s="287"/>
      <c r="FS232" s="287"/>
      <c r="FT232" s="287"/>
      <c r="FU232" s="287"/>
      <c r="FV232" s="287"/>
      <c r="FW232" s="287"/>
      <c r="FX232" s="287"/>
      <c r="FY232" s="287"/>
      <c r="FZ232" s="287"/>
      <c r="GA232" s="287"/>
      <c r="GB232" s="287"/>
      <c r="GC232" s="287"/>
      <c r="GD232" s="287"/>
      <c r="GE232" s="287"/>
      <c r="GF232" s="287"/>
      <c r="GG232" s="287"/>
      <c r="GH232" s="287"/>
      <c r="GI232" s="287"/>
      <c r="GJ232" s="287"/>
      <c r="GK232" s="287"/>
      <c r="GL232" s="287"/>
      <c r="GM232" s="287"/>
      <c r="GN232" s="287"/>
      <c r="GO232" s="287"/>
      <c r="GP232" s="287"/>
      <c r="GQ232" s="287"/>
      <c r="GR232" s="287"/>
      <c r="GS232" s="287"/>
      <c r="GT232" s="287"/>
      <c r="GU232" s="287"/>
      <c r="GV232" s="287"/>
      <c r="GW232" s="287"/>
      <c r="GX232" s="287"/>
      <c r="GY232" s="287"/>
      <c r="GZ232" s="287"/>
      <c r="HA232" s="287"/>
      <c r="HB232" s="287"/>
      <c r="HC232" s="287"/>
      <c r="HD232" s="287"/>
      <c r="HE232" s="287"/>
      <c r="HF232" s="287"/>
      <c r="HG232" s="287"/>
      <c r="HH232" s="287"/>
      <c r="HI232" s="287"/>
      <c r="HJ232" s="287"/>
      <c r="HK232" s="287"/>
      <c r="HL232" s="287"/>
      <c r="HM232" s="287"/>
      <c r="HN232" s="287"/>
      <c r="HO232" s="287"/>
      <c r="HP232" s="287"/>
      <c r="HQ232" s="287"/>
      <c r="HR232" s="287"/>
      <c r="HS232" s="287"/>
      <c r="HT232" s="287"/>
      <c r="HU232" s="287"/>
      <c r="HV232" s="287"/>
      <c r="HW232" s="287"/>
      <c r="HX232" s="287"/>
      <c r="HY232" s="287"/>
      <c r="HZ232" s="287"/>
      <c r="IA232" s="287"/>
      <c r="IB232" s="287"/>
      <c r="IC232" s="287"/>
      <c r="ID232" s="287"/>
      <c r="IE232" s="287"/>
      <c r="IF232" s="287"/>
      <c r="IG232" s="287"/>
      <c r="IH232" s="287"/>
      <c r="II232" s="287"/>
      <c r="IJ232" s="287"/>
      <c r="IK232" s="287"/>
      <c r="IL232" s="287"/>
      <c r="IM232" s="287"/>
      <c r="IN232" s="287"/>
      <c r="IO232" s="287"/>
      <c r="IP232" s="287"/>
      <c r="IQ232" s="287"/>
      <c r="IR232" s="287"/>
      <c r="IS232" s="287"/>
      <c r="IT232" s="287"/>
      <c r="IU232" s="287"/>
      <c r="IV232" s="287"/>
    </row>
    <row r="233" spans="1:256" customFormat="1" ht="17.25" customHeight="1">
      <c r="A233" s="374" t="s">
        <v>1306</v>
      </c>
      <c r="B233" s="283" t="s">
        <v>426</v>
      </c>
      <c r="C233" s="283" t="s">
        <v>427</v>
      </c>
      <c r="D233" s="283" t="s">
        <v>1307</v>
      </c>
      <c r="E233" s="283"/>
      <c r="F233" s="283" t="s">
        <v>1308</v>
      </c>
      <c r="G233" s="283" t="s">
        <v>658</v>
      </c>
      <c r="H233" s="283" t="s">
        <v>528</v>
      </c>
      <c r="I233" s="283" t="s">
        <v>423</v>
      </c>
      <c r="J233" s="283">
        <v>1990</v>
      </c>
      <c r="K233" s="283">
        <v>34</v>
      </c>
      <c r="L233" s="278" t="str">
        <f t="shared" si="35"/>
        <v>OK</v>
      </c>
      <c r="M233" s="283" t="s">
        <v>415</v>
      </c>
      <c r="N233" s="285"/>
      <c r="R233" s="229"/>
      <c r="S233" s="229"/>
      <c r="T233" s="229"/>
      <c r="U233" s="229"/>
      <c r="V233" s="229"/>
      <c r="W233" s="229"/>
    </row>
    <row r="234" spans="1:256" customFormat="1" ht="17.25" customHeight="1">
      <c r="A234" s="374" t="s">
        <v>1309</v>
      </c>
      <c r="B234" s="283" t="s">
        <v>424</v>
      </c>
      <c r="C234" s="283" t="s">
        <v>425</v>
      </c>
      <c r="D234" s="283" t="s">
        <v>1307</v>
      </c>
      <c r="E234" s="283"/>
      <c r="F234" s="283" t="s">
        <v>1310</v>
      </c>
      <c r="G234" s="283" t="s">
        <v>659</v>
      </c>
      <c r="H234" s="283" t="s">
        <v>528</v>
      </c>
      <c r="I234" s="283" t="s">
        <v>423</v>
      </c>
      <c r="J234" s="283">
        <v>1976</v>
      </c>
      <c r="K234" s="283">
        <v>48</v>
      </c>
      <c r="L234" s="278" t="str">
        <f t="shared" si="35"/>
        <v>OK</v>
      </c>
      <c r="M234" s="283" t="s">
        <v>390</v>
      </c>
      <c r="N234" s="285"/>
      <c r="R234" s="229"/>
      <c r="S234" s="229"/>
      <c r="T234" s="229"/>
      <c r="U234" s="229"/>
      <c r="V234" s="229"/>
      <c r="W234" s="229"/>
    </row>
    <row r="235" spans="1:256" customFormat="1" ht="15.75">
      <c r="A235" s="374" t="s">
        <v>1311</v>
      </c>
      <c r="B235" s="283" t="s">
        <v>459</v>
      </c>
      <c r="C235" s="283" t="s">
        <v>534</v>
      </c>
      <c r="D235" s="283" t="s">
        <v>1307</v>
      </c>
      <c r="E235" s="283"/>
      <c r="F235" s="283" t="s">
        <v>1312</v>
      </c>
      <c r="G235" s="283" t="s">
        <v>673</v>
      </c>
      <c r="H235" s="283" t="s">
        <v>528</v>
      </c>
      <c r="I235" s="283" t="s">
        <v>423</v>
      </c>
      <c r="J235" s="283">
        <v>1986</v>
      </c>
      <c r="K235" s="283">
        <v>38</v>
      </c>
      <c r="L235" s="278" t="str">
        <f t="shared" si="35"/>
        <v>OK</v>
      </c>
      <c r="M235" s="283" t="s">
        <v>390</v>
      </c>
      <c r="N235" s="285"/>
      <c r="R235" s="229"/>
      <c r="S235" s="229"/>
      <c r="T235" s="229"/>
      <c r="U235" s="229"/>
      <c r="V235" s="229"/>
      <c r="W235" s="229"/>
    </row>
    <row r="236" spans="1:256" customFormat="1" ht="15.75">
      <c r="A236" s="374" t="s">
        <v>1313</v>
      </c>
      <c r="B236" s="283" t="s">
        <v>681</v>
      </c>
      <c r="C236" s="283" t="s">
        <v>682</v>
      </c>
      <c r="D236" s="283" t="s">
        <v>1307</v>
      </c>
      <c r="E236" s="283"/>
      <c r="F236" s="283" t="s">
        <v>1314</v>
      </c>
      <c r="G236" s="283" t="s">
        <v>683</v>
      </c>
      <c r="H236" s="283" t="s">
        <v>528</v>
      </c>
      <c r="I236" s="283" t="s">
        <v>423</v>
      </c>
      <c r="J236" s="283">
        <v>1985</v>
      </c>
      <c r="K236" s="283">
        <v>38</v>
      </c>
      <c r="L236" s="278" t="str">
        <f t="shared" si="35"/>
        <v>OK</v>
      </c>
      <c r="M236" s="288" t="s">
        <v>436</v>
      </c>
      <c r="N236" s="285"/>
      <c r="R236" s="229"/>
      <c r="S236" s="229"/>
      <c r="T236" s="229"/>
      <c r="U236" s="229"/>
      <c r="V236" s="229"/>
      <c r="W236" s="229"/>
    </row>
    <row r="237" spans="1:256" customFormat="1" ht="15.75">
      <c r="A237" s="374" t="s">
        <v>1315</v>
      </c>
      <c r="B237" s="283" t="s">
        <v>535</v>
      </c>
      <c r="C237" s="283" t="s">
        <v>536</v>
      </c>
      <c r="D237" s="283" t="s">
        <v>1307</v>
      </c>
      <c r="E237" s="283"/>
      <c r="F237" s="283" t="s">
        <v>1316</v>
      </c>
      <c r="G237" s="283" t="s">
        <v>660</v>
      </c>
      <c r="H237" s="283" t="s">
        <v>528</v>
      </c>
      <c r="I237" s="283" t="s">
        <v>423</v>
      </c>
      <c r="J237" s="283">
        <v>1990</v>
      </c>
      <c r="K237" s="283">
        <v>33</v>
      </c>
      <c r="L237" s="278" t="str">
        <f t="shared" si="35"/>
        <v>OK</v>
      </c>
      <c r="M237" s="283" t="s">
        <v>429</v>
      </c>
      <c r="N237" s="285"/>
      <c r="R237" s="229"/>
      <c r="S237" s="229"/>
      <c r="T237" s="229"/>
      <c r="U237" s="229"/>
      <c r="V237" s="229"/>
      <c r="W237" s="229"/>
    </row>
    <row r="238" spans="1:256" customFormat="1" ht="15.75">
      <c r="A238" s="374" t="s">
        <v>1317</v>
      </c>
      <c r="B238" s="283" t="s">
        <v>585</v>
      </c>
      <c r="C238" s="283" t="s">
        <v>445</v>
      </c>
      <c r="D238" s="283" t="s">
        <v>1307</v>
      </c>
      <c r="E238" s="283"/>
      <c r="F238" s="283" t="s">
        <v>1318</v>
      </c>
      <c r="G238" s="283" t="s">
        <v>661</v>
      </c>
      <c r="H238" s="283" t="s">
        <v>528</v>
      </c>
      <c r="I238" s="283" t="s">
        <v>423</v>
      </c>
      <c r="J238" s="283">
        <v>1979</v>
      </c>
      <c r="K238" s="283">
        <v>45</v>
      </c>
      <c r="L238" s="278" t="str">
        <f t="shared" si="35"/>
        <v>OK</v>
      </c>
      <c r="M238" s="283" t="s">
        <v>446</v>
      </c>
      <c r="N238" s="285"/>
      <c r="R238" s="229"/>
      <c r="S238" s="229"/>
      <c r="T238" s="229"/>
      <c r="U238" s="229"/>
      <c r="V238" s="229"/>
      <c r="W238" s="229"/>
    </row>
    <row r="239" spans="1:256" customFormat="1" ht="15.75">
      <c r="A239" s="374" t="s">
        <v>1319</v>
      </c>
      <c r="B239" s="283" t="s">
        <v>662</v>
      </c>
      <c r="C239" s="283" t="s">
        <v>663</v>
      </c>
      <c r="D239" s="283" t="s">
        <v>1307</v>
      </c>
      <c r="E239" s="283"/>
      <c r="F239" s="283" t="s">
        <v>1320</v>
      </c>
      <c r="G239" s="283" t="s">
        <v>664</v>
      </c>
      <c r="H239" s="283" t="s">
        <v>528</v>
      </c>
      <c r="I239" s="283" t="s">
        <v>423</v>
      </c>
      <c r="J239" s="283">
        <v>1993</v>
      </c>
      <c r="K239" s="283">
        <v>31</v>
      </c>
      <c r="L239" s="278" t="str">
        <f t="shared" si="35"/>
        <v>OK</v>
      </c>
      <c r="M239" s="283" t="s">
        <v>446</v>
      </c>
      <c r="N239" s="285"/>
      <c r="R239" s="229"/>
      <c r="S239" s="229"/>
      <c r="T239" s="229"/>
      <c r="U239" s="229"/>
      <c r="V239" s="229"/>
      <c r="W239" s="229"/>
    </row>
    <row r="240" spans="1:256" customFormat="1" ht="15.75">
      <c r="A240" s="374" t="s">
        <v>1321</v>
      </c>
      <c r="B240" s="283" t="s">
        <v>665</v>
      </c>
      <c r="C240" s="283" t="s">
        <v>666</v>
      </c>
      <c r="D240" s="283" t="s">
        <v>1307</v>
      </c>
      <c r="E240" s="283"/>
      <c r="F240" s="283" t="s">
        <v>1322</v>
      </c>
      <c r="G240" s="283" t="s">
        <v>667</v>
      </c>
      <c r="H240" s="283" t="s">
        <v>528</v>
      </c>
      <c r="I240" s="283" t="s">
        <v>423</v>
      </c>
      <c r="J240" s="283">
        <v>1992</v>
      </c>
      <c r="K240" s="283">
        <v>32</v>
      </c>
      <c r="L240" s="278" t="str">
        <f t="shared" si="35"/>
        <v>OK</v>
      </c>
      <c r="M240" s="283" t="s">
        <v>1323</v>
      </c>
      <c r="N240" s="285"/>
      <c r="R240" s="229"/>
      <c r="S240" s="229"/>
      <c r="T240" s="229"/>
      <c r="U240" s="229"/>
      <c r="V240" s="229"/>
      <c r="W240" s="229"/>
    </row>
    <row r="241" spans="1:256" customFormat="1" ht="15.75">
      <c r="A241" s="374" t="s">
        <v>1324</v>
      </c>
      <c r="B241" s="283" t="s">
        <v>668</v>
      </c>
      <c r="C241" s="283" t="s">
        <v>669</v>
      </c>
      <c r="D241" s="283" t="s">
        <v>1307</v>
      </c>
      <c r="E241" s="283"/>
      <c r="F241" s="283" t="s">
        <v>1325</v>
      </c>
      <c r="G241" s="283" t="s">
        <v>670</v>
      </c>
      <c r="H241" s="283" t="s">
        <v>528</v>
      </c>
      <c r="I241" s="283" t="s">
        <v>423</v>
      </c>
      <c r="J241" s="283">
        <v>1987</v>
      </c>
      <c r="K241" s="283">
        <v>37</v>
      </c>
      <c r="L241" s="278" t="str">
        <f t="shared" si="35"/>
        <v>OK</v>
      </c>
      <c r="M241" s="283" t="s">
        <v>432</v>
      </c>
      <c r="N241" s="285"/>
      <c r="R241" s="229"/>
      <c r="S241" s="229"/>
      <c r="T241" s="229"/>
      <c r="U241" s="229"/>
      <c r="V241" s="229"/>
      <c r="W241" s="229"/>
    </row>
    <row r="242" spans="1:256" customFormat="1" ht="15.75">
      <c r="A242" s="374" t="s">
        <v>1326</v>
      </c>
      <c r="B242" s="283" t="s">
        <v>420</v>
      </c>
      <c r="C242" s="283" t="s">
        <v>671</v>
      </c>
      <c r="D242" s="283" t="s">
        <v>1307</v>
      </c>
      <c r="E242" s="283"/>
      <c r="F242" s="283" t="s">
        <v>1327</v>
      </c>
      <c r="G242" s="283" t="s">
        <v>672</v>
      </c>
      <c r="H242" s="283" t="s">
        <v>528</v>
      </c>
      <c r="I242" s="283" t="s">
        <v>423</v>
      </c>
      <c r="J242" s="283">
        <v>1997</v>
      </c>
      <c r="K242" s="283">
        <v>27</v>
      </c>
      <c r="L242" s="278" t="str">
        <f t="shared" si="35"/>
        <v>OK</v>
      </c>
      <c r="M242" s="283" t="s">
        <v>429</v>
      </c>
      <c r="N242" s="285"/>
      <c r="R242" s="229"/>
      <c r="S242" s="229"/>
      <c r="T242" s="229"/>
      <c r="U242" s="229"/>
      <c r="V242" s="229"/>
      <c r="W242" s="229"/>
    </row>
    <row r="243" spans="1:256" customFormat="1" ht="15.75">
      <c r="A243" s="374" t="s">
        <v>1328</v>
      </c>
      <c r="B243" s="283" t="s">
        <v>716</v>
      </c>
      <c r="C243" s="283" t="s">
        <v>833</v>
      </c>
      <c r="D243" s="283" t="s">
        <v>955</v>
      </c>
      <c r="F243" s="283" t="s">
        <v>1329</v>
      </c>
      <c r="G243" s="283" t="s">
        <v>834</v>
      </c>
      <c r="H243" s="283" t="s">
        <v>528</v>
      </c>
      <c r="I243" s="283" t="s">
        <v>423</v>
      </c>
      <c r="J243" s="283">
        <v>1995</v>
      </c>
      <c r="K243" s="283">
        <v>29</v>
      </c>
      <c r="L243" s="278" t="str">
        <f t="shared" si="35"/>
        <v>OK</v>
      </c>
      <c r="M243" s="283" t="s">
        <v>393</v>
      </c>
      <c r="N243" s="285"/>
      <c r="R243" s="229"/>
      <c r="S243" s="229"/>
      <c r="T243" s="229"/>
      <c r="U243" s="229"/>
      <c r="V243" s="229"/>
      <c r="W243" s="229"/>
    </row>
    <row r="244" spans="1:256" customFormat="1" ht="15.75">
      <c r="A244" s="374" t="s">
        <v>1330</v>
      </c>
      <c r="B244" s="283" t="s">
        <v>675</v>
      </c>
      <c r="C244" s="283" t="s">
        <v>676</v>
      </c>
      <c r="D244" s="283" t="s">
        <v>955</v>
      </c>
      <c r="E244" s="283"/>
      <c r="F244" s="283" t="s">
        <v>1331</v>
      </c>
      <c r="G244" s="283" t="s">
        <v>677</v>
      </c>
      <c r="H244" s="283" t="s">
        <v>528</v>
      </c>
      <c r="I244" s="283" t="s">
        <v>423</v>
      </c>
      <c r="J244" s="283">
        <v>1991</v>
      </c>
      <c r="K244" s="283">
        <v>33</v>
      </c>
      <c r="L244" s="278" t="str">
        <f t="shared" si="35"/>
        <v>OK</v>
      </c>
      <c r="M244" s="283" t="s">
        <v>390</v>
      </c>
      <c r="N244" s="285"/>
      <c r="R244" s="229"/>
      <c r="S244" s="229"/>
      <c r="T244" s="229"/>
      <c r="U244" s="229"/>
      <c r="V244" s="229"/>
      <c r="W244" s="229"/>
    </row>
    <row r="245" spans="1:256" customFormat="1" ht="15.75">
      <c r="A245" s="374" t="s">
        <v>1332</v>
      </c>
      <c r="B245" s="283" t="s">
        <v>678</v>
      </c>
      <c r="C245" s="283" t="s">
        <v>679</v>
      </c>
      <c r="D245" s="283" t="s">
        <v>955</v>
      </c>
      <c r="E245" s="283"/>
      <c r="F245" s="283" t="s">
        <v>1333</v>
      </c>
      <c r="G245" s="283" t="s">
        <v>680</v>
      </c>
      <c r="H245" s="283" t="s">
        <v>528</v>
      </c>
      <c r="I245" s="283" t="s">
        <v>423</v>
      </c>
      <c r="J245" s="283">
        <v>1996</v>
      </c>
      <c r="K245" s="283">
        <v>28</v>
      </c>
      <c r="L245" s="278" t="str">
        <f t="shared" si="35"/>
        <v>OK</v>
      </c>
      <c r="M245" s="283" t="s">
        <v>390</v>
      </c>
      <c r="N245" s="285"/>
      <c r="R245" s="229"/>
      <c r="S245" s="229"/>
      <c r="T245" s="229"/>
      <c r="U245" s="229"/>
      <c r="V245" s="229"/>
      <c r="W245" s="229"/>
    </row>
    <row r="246" spans="1:256" customFormat="1" ht="13.5" customHeight="1">
      <c r="A246" s="374" t="s">
        <v>1334</v>
      </c>
      <c r="B246" s="283" t="s">
        <v>453</v>
      </c>
      <c r="C246" s="283" t="s">
        <v>454</v>
      </c>
      <c r="D246" s="283" t="s">
        <v>955</v>
      </c>
      <c r="E246" s="283"/>
      <c r="F246" s="283" t="s">
        <v>1335</v>
      </c>
      <c r="G246" s="283" t="s">
        <v>674</v>
      </c>
      <c r="H246" s="283" t="s">
        <v>528</v>
      </c>
      <c r="I246" s="283" t="s">
        <v>423</v>
      </c>
      <c r="J246" s="283">
        <v>1975</v>
      </c>
      <c r="K246" s="283">
        <v>48</v>
      </c>
      <c r="L246" s="278" t="str">
        <f t="shared" si="35"/>
        <v>OK</v>
      </c>
      <c r="M246" s="283" t="s">
        <v>393</v>
      </c>
      <c r="N246" s="285"/>
      <c r="R246" s="229"/>
      <c r="S246" s="229"/>
      <c r="T246" s="229"/>
      <c r="U246" s="229"/>
      <c r="V246" s="229"/>
      <c r="W246" s="229"/>
    </row>
    <row r="247" spans="1:256" customFormat="1" ht="15.75">
      <c r="A247" s="374" t="s">
        <v>1336</v>
      </c>
      <c r="B247" s="283" t="s">
        <v>470</v>
      </c>
      <c r="C247" s="283" t="s">
        <v>478</v>
      </c>
      <c r="D247" s="283" t="s">
        <v>955</v>
      </c>
      <c r="E247" s="283"/>
      <c r="F247" s="283" t="s">
        <v>1337</v>
      </c>
      <c r="G247" s="283" t="s">
        <v>684</v>
      </c>
      <c r="H247" s="283" t="s">
        <v>528</v>
      </c>
      <c r="I247" s="283" t="s">
        <v>423</v>
      </c>
      <c r="J247" s="283">
        <v>1993</v>
      </c>
      <c r="K247" s="283">
        <v>31</v>
      </c>
      <c r="L247" s="278" t="str">
        <f t="shared" si="35"/>
        <v>OK</v>
      </c>
      <c r="M247" s="283" t="s">
        <v>685</v>
      </c>
      <c r="N247" s="285"/>
      <c r="R247" s="229"/>
      <c r="S247" s="229"/>
      <c r="T247" s="229"/>
      <c r="U247" s="229"/>
      <c r="V247" s="229"/>
      <c r="W247" s="229"/>
    </row>
    <row r="248" spans="1:256" customFormat="1" ht="15.75">
      <c r="A248" s="374" t="s">
        <v>1338</v>
      </c>
      <c r="B248" s="283" t="s">
        <v>835</v>
      </c>
      <c r="C248" s="283" t="s">
        <v>836</v>
      </c>
      <c r="D248" s="283" t="s">
        <v>955</v>
      </c>
      <c r="F248" s="283" t="s">
        <v>1339</v>
      </c>
      <c r="G248" s="283" t="s">
        <v>837</v>
      </c>
      <c r="H248" s="283" t="s">
        <v>528</v>
      </c>
      <c r="I248" s="283" t="s">
        <v>423</v>
      </c>
      <c r="J248" s="283">
        <v>1991</v>
      </c>
      <c r="K248" s="283">
        <v>33</v>
      </c>
      <c r="L248" s="278" t="str">
        <f t="shared" si="35"/>
        <v>OK</v>
      </c>
      <c r="M248" s="283" t="s">
        <v>415</v>
      </c>
      <c r="N248" s="285"/>
      <c r="R248" s="229"/>
      <c r="S248" s="229"/>
      <c r="T248" s="229"/>
      <c r="U248" s="229"/>
      <c r="V248" s="229"/>
      <c r="W248" s="229"/>
    </row>
    <row r="249" spans="1:256" customFormat="1" ht="15.75">
      <c r="A249" s="374" t="s">
        <v>1340</v>
      </c>
      <c r="B249" s="283" t="s">
        <v>838</v>
      </c>
      <c r="C249" s="283" t="s">
        <v>839</v>
      </c>
      <c r="D249" s="283" t="s">
        <v>955</v>
      </c>
      <c r="F249" s="283" t="s">
        <v>1341</v>
      </c>
      <c r="G249" s="283" t="s">
        <v>840</v>
      </c>
      <c r="H249" s="283" t="s">
        <v>528</v>
      </c>
      <c r="I249" s="283" t="s">
        <v>423</v>
      </c>
      <c r="J249" s="283">
        <v>1992</v>
      </c>
      <c r="K249" s="283">
        <v>32</v>
      </c>
      <c r="L249" s="278" t="str">
        <f t="shared" si="35"/>
        <v>OK</v>
      </c>
      <c r="M249" s="283" t="s">
        <v>390</v>
      </c>
      <c r="N249" s="285"/>
      <c r="R249" s="229"/>
      <c r="S249" s="229"/>
      <c r="T249" s="229"/>
      <c r="U249" s="229"/>
      <c r="V249" s="229"/>
      <c r="W249" s="229"/>
    </row>
    <row r="250" spans="1:256" customFormat="1" ht="15.75">
      <c r="A250" s="374" t="s">
        <v>1342</v>
      </c>
      <c r="B250" s="283" t="s">
        <v>841</v>
      </c>
      <c r="C250" s="283" t="s">
        <v>842</v>
      </c>
      <c r="D250" s="283" t="s">
        <v>955</v>
      </c>
      <c r="F250" s="283" t="s">
        <v>1343</v>
      </c>
      <c r="G250" s="283" t="s">
        <v>843</v>
      </c>
      <c r="H250" s="283" t="s">
        <v>528</v>
      </c>
      <c r="I250" s="283" t="s">
        <v>423</v>
      </c>
      <c r="J250" s="283">
        <v>1994</v>
      </c>
      <c r="K250" s="283">
        <v>30</v>
      </c>
      <c r="L250" s="278" t="str">
        <f t="shared" si="35"/>
        <v>OK</v>
      </c>
      <c r="M250" s="283" t="s">
        <v>390</v>
      </c>
      <c r="N250" s="285"/>
      <c r="R250" s="229"/>
      <c r="S250" s="229"/>
      <c r="T250" s="229"/>
      <c r="U250" s="229"/>
      <c r="V250" s="229"/>
      <c r="W250" s="229"/>
    </row>
    <row r="251" spans="1:256" customFormat="1" ht="15.75">
      <c r="A251" s="374" t="s">
        <v>1344</v>
      </c>
      <c r="B251" s="289" t="s">
        <v>847</v>
      </c>
      <c r="C251" s="289" t="s">
        <v>848</v>
      </c>
      <c r="D251" s="289" t="s">
        <v>955</v>
      </c>
      <c r="E251" s="289"/>
      <c r="F251" s="289" t="s">
        <v>1345</v>
      </c>
      <c r="G251" s="289" t="s">
        <v>849</v>
      </c>
      <c r="H251" s="289" t="s">
        <v>528</v>
      </c>
      <c r="I251" s="289" t="s">
        <v>423</v>
      </c>
      <c r="J251" s="289">
        <v>1996</v>
      </c>
      <c r="K251" s="289">
        <v>28</v>
      </c>
      <c r="L251" s="278" t="str">
        <f t="shared" si="35"/>
        <v>OK</v>
      </c>
      <c r="M251" s="289" t="s">
        <v>390</v>
      </c>
      <c r="N251" s="285"/>
      <c r="R251" s="229"/>
      <c r="S251" s="229"/>
      <c r="T251" s="229"/>
      <c r="U251" s="229"/>
      <c r="V251" s="229"/>
      <c r="W251" s="229"/>
    </row>
    <row r="252" spans="1:256" customFormat="1" ht="15.75">
      <c r="A252" s="374" t="s">
        <v>1346</v>
      </c>
      <c r="B252" s="289" t="s">
        <v>850</v>
      </c>
      <c r="C252" s="289" t="s">
        <v>851</v>
      </c>
      <c r="D252" s="289" t="s">
        <v>955</v>
      </c>
      <c r="E252" s="289"/>
      <c r="F252" s="289" t="s">
        <v>1347</v>
      </c>
      <c r="G252" s="289" t="s">
        <v>852</v>
      </c>
      <c r="H252" s="289" t="s">
        <v>528</v>
      </c>
      <c r="I252" s="289" t="s">
        <v>423</v>
      </c>
      <c r="J252" s="289">
        <v>1990</v>
      </c>
      <c r="K252" s="289">
        <v>34</v>
      </c>
      <c r="L252" s="278" t="str">
        <f t="shared" si="35"/>
        <v>OK</v>
      </c>
      <c r="M252" s="289" t="s">
        <v>452</v>
      </c>
      <c r="R252" s="229"/>
      <c r="S252" s="229"/>
      <c r="T252" s="229"/>
      <c r="U252" s="229"/>
      <c r="V252" s="229"/>
      <c r="W252" s="229"/>
    </row>
    <row r="253" spans="1:256" customFormat="1" ht="15.75">
      <c r="A253" s="374" t="s">
        <v>1348</v>
      </c>
      <c r="B253" s="289" t="s">
        <v>1349</v>
      </c>
      <c r="C253" s="289" t="s">
        <v>1350</v>
      </c>
      <c r="D253" s="289" t="s">
        <v>955</v>
      </c>
      <c r="E253" s="376"/>
      <c r="F253" s="289" t="s">
        <v>1351</v>
      </c>
      <c r="G253" s="289" t="s">
        <v>1352</v>
      </c>
      <c r="H253" s="289" t="s">
        <v>528</v>
      </c>
      <c r="I253" s="289" t="s">
        <v>423</v>
      </c>
      <c r="J253" s="289">
        <v>1993</v>
      </c>
      <c r="K253" s="289">
        <v>31</v>
      </c>
      <c r="L253" s="278" t="str">
        <f t="shared" si="35"/>
        <v>OK</v>
      </c>
      <c r="M253" s="289" t="s">
        <v>415</v>
      </c>
      <c r="R253" s="229"/>
      <c r="S253" s="229"/>
      <c r="T253" s="229"/>
      <c r="U253" s="229"/>
      <c r="V253" s="229"/>
      <c r="W253" s="229"/>
    </row>
    <row r="254" spans="1:256" customFormat="1" ht="15.75">
      <c r="A254" s="374" t="s">
        <v>1353</v>
      </c>
      <c r="B254" s="289" t="s">
        <v>1354</v>
      </c>
      <c r="C254" s="289" t="s">
        <v>705</v>
      </c>
      <c r="D254" s="289" t="s">
        <v>955</v>
      </c>
      <c r="F254" s="289" t="s">
        <v>1355</v>
      </c>
      <c r="G254" s="289" t="s">
        <v>1356</v>
      </c>
      <c r="H254" s="289" t="s">
        <v>528</v>
      </c>
      <c r="I254" s="289" t="s">
        <v>423</v>
      </c>
      <c r="J254" s="289">
        <v>1984</v>
      </c>
      <c r="K254" s="289">
        <v>40</v>
      </c>
      <c r="L254" s="278" t="str">
        <f t="shared" si="35"/>
        <v>OK</v>
      </c>
      <c r="M254" s="289" t="s">
        <v>432</v>
      </c>
      <c r="R254" s="229"/>
      <c r="S254" s="229"/>
      <c r="T254" s="229"/>
      <c r="U254" s="229"/>
      <c r="V254" s="229"/>
      <c r="W254" s="229"/>
    </row>
    <row r="255" spans="1:256" ht="15.75">
      <c r="A255" s="374" t="s">
        <v>1357</v>
      </c>
      <c r="B255" s="289" t="s">
        <v>1358</v>
      </c>
      <c r="C255" s="289" t="s">
        <v>1359</v>
      </c>
      <c r="D255" s="289" t="s">
        <v>955</v>
      </c>
      <c r="E255"/>
      <c r="F255" s="289" t="s">
        <v>1360</v>
      </c>
      <c r="G255" s="289" t="s">
        <v>1361</v>
      </c>
      <c r="H255" s="289" t="s">
        <v>528</v>
      </c>
      <c r="I255" s="289" t="s">
        <v>423</v>
      </c>
      <c r="J255" s="289">
        <v>1992</v>
      </c>
      <c r="K255" s="289">
        <v>32</v>
      </c>
      <c r="L255" s="278" t="str">
        <f t="shared" si="35"/>
        <v>OK</v>
      </c>
      <c r="M255" s="289" t="s">
        <v>415</v>
      </c>
      <c r="N255"/>
      <c r="O255"/>
      <c r="P255"/>
      <c r="Q255"/>
      <c r="R255" s="229"/>
      <c r="S255" s="229"/>
      <c r="T255" s="229"/>
      <c r="U255" s="229"/>
      <c r="V255" s="229"/>
      <c r="W255" s="229"/>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360" customFormat="1" ht="15.75">
      <c r="A256" s="374" t="s">
        <v>1362</v>
      </c>
      <c r="B256" s="289" t="s">
        <v>1363</v>
      </c>
      <c r="C256" s="289" t="s">
        <v>858</v>
      </c>
      <c r="D256" s="289" t="s">
        <v>955</v>
      </c>
      <c r="E256"/>
      <c r="F256" s="289" t="s">
        <v>1364</v>
      </c>
      <c r="G256" s="289" t="s">
        <v>1365</v>
      </c>
      <c r="H256" s="289" t="s">
        <v>528</v>
      </c>
      <c r="I256" s="289" t="s">
        <v>423</v>
      </c>
      <c r="J256" s="289">
        <v>1995</v>
      </c>
      <c r="K256" s="289">
        <v>29</v>
      </c>
      <c r="L256" s="278" t="str">
        <f t="shared" si="35"/>
        <v>OK</v>
      </c>
      <c r="M256" s="289" t="s">
        <v>415</v>
      </c>
      <c r="N256"/>
      <c r="O256"/>
      <c r="P256"/>
      <c r="Q256"/>
      <c r="R256" s="229"/>
      <c r="S256" s="229"/>
      <c r="T256" s="229"/>
      <c r="U256" s="229"/>
      <c r="V256" s="229"/>
      <c r="W256" s="229"/>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360" customFormat="1" ht="15.75">
      <c r="A257" s="377" t="s">
        <v>1366</v>
      </c>
      <c r="B257" s="288" t="s">
        <v>675</v>
      </c>
      <c r="C257" s="288" t="s">
        <v>853</v>
      </c>
      <c r="D257" s="289" t="s">
        <v>955</v>
      </c>
      <c r="E257" s="289"/>
      <c r="F257" s="289" t="s">
        <v>1367</v>
      </c>
      <c r="G257" s="289" t="s">
        <v>854</v>
      </c>
      <c r="H257" s="289" t="s">
        <v>528</v>
      </c>
      <c r="I257" s="289" t="s">
        <v>405</v>
      </c>
      <c r="J257" s="289">
        <v>1991</v>
      </c>
      <c r="K257" s="289">
        <v>33</v>
      </c>
      <c r="L257" s="290" t="str">
        <f t="shared" si="35"/>
        <v>OK</v>
      </c>
      <c r="M257" s="289" t="s">
        <v>390</v>
      </c>
      <c r="N257"/>
      <c r="O257"/>
      <c r="P257"/>
      <c r="Q257"/>
      <c r="R257" s="229"/>
      <c r="S257" s="229"/>
      <c r="T257" s="229"/>
      <c r="U257" s="229"/>
      <c r="V257" s="229"/>
      <c r="W257" s="229"/>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360" customFormat="1" ht="15.75">
      <c r="A258" s="377" t="s">
        <v>1368</v>
      </c>
      <c r="B258" s="288" t="s">
        <v>450</v>
      </c>
      <c r="C258" s="288" t="s">
        <v>457</v>
      </c>
      <c r="D258" s="289" t="s">
        <v>955</v>
      </c>
      <c r="E258" s="289"/>
      <c r="F258" s="289" t="s">
        <v>1369</v>
      </c>
      <c r="G258" s="289" t="s">
        <v>686</v>
      </c>
      <c r="H258" s="289" t="s">
        <v>528</v>
      </c>
      <c r="I258" s="289" t="s">
        <v>405</v>
      </c>
      <c r="J258" s="289">
        <v>1992</v>
      </c>
      <c r="K258" s="289">
        <v>32</v>
      </c>
      <c r="L258" s="290" t="str">
        <f t="shared" si="35"/>
        <v>OK</v>
      </c>
      <c r="M258" s="289" t="s">
        <v>390</v>
      </c>
      <c r="N258"/>
      <c r="O258"/>
      <c r="P258"/>
      <c r="Q258"/>
      <c r="R258" s="229"/>
      <c r="S258" s="229"/>
      <c r="T258" s="229"/>
      <c r="U258" s="229"/>
      <c r="V258" s="229"/>
      <c r="W258" s="229"/>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360" customFormat="1" ht="15.75">
      <c r="A259" s="377" t="s">
        <v>1370</v>
      </c>
      <c r="B259" s="288" t="s">
        <v>593</v>
      </c>
      <c r="C259" s="288" t="s">
        <v>687</v>
      </c>
      <c r="D259" s="289" t="s">
        <v>955</v>
      </c>
      <c r="E259" s="289"/>
      <c r="F259" s="289" t="s">
        <v>1371</v>
      </c>
      <c r="G259" s="289" t="s">
        <v>688</v>
      </c>
      <c r="H259" s="289" t="s">
        <v>528</v>
      </c>
      <c r="I259" s="289" t="s">
        <v>405</v>
      </c>
      <c r="J259" s="289">
        <v>1993</v>
      </c>
      <c r="K259" s="289">
        <v>31</v>
      </c>
      <c r="L259" s="290" t="str">
        <f t="shared" si="35"/>
        <v>OK</v>
      </c>
      <c r="M259" s="289" t="s">
        <v>415</v>
      </c>
      <c r="N259"/>
      <c r="O259"/>
      <c r="P259"/>
      <c r="Q259"/>
      <c r="R259" s="229"/>
      <c r="S259" s="229"/>
      <c r="T259" s="229"/>
      <c r="U259" s="229"/>
      <c r="V259" s="229"/>
      <c r="W259" s="22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360" customFormat="1" ht="15.75">
      <c r="A260" s="377" t="s">
        <v>1372</v>
      </c>
      <c r="B260" s="288" t="s">
        <v>689</v>
      </c>
      <c r="C260" s="288" t="s">
        <v>690</v>
      </c>
      <c r="D260" s="289" t="s">
        <v>955</v>
      </c>
      <c r="E260" s="289"/>
      <c r="F260" s="289" t="s">
        <v>1373</v>
      </c>
      <c r="G260" s="289" t="s">
        <v>691</v>
      </c>
      <c r="H260" s="289" t="s">
        <v>528</v>
      </c>
      <c r="I260" s="289" t="s">
        <v>405</v>
      </c>
      <c r="J260" s="289">
        <v>1995</v>
      </c>
      <c r="K260" s="289">
        <v>28</v>
      </c>
      <c r="L260" s="290" t="str">
        <f t="shared" si="35"/>
        <v>OK</v>
      </c>
      <c r="M260" s="289" t="s">
        <v>415</v>
      </c>
      <c r="N260"/>
      <c r="O260"/>
      <c r="P260"/>
      <c r="Q260"/>
      <c r="R260" s="229"/>
      <c r="S260" s="229"/>
      <c r="T260" s="229"/>
      <c r="U260" s="229"/>
      <c r="V260" s="229"/>
      <c r="W260" s="229"/>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360" customFormat="1" ht="18" customHeight="1">
      <c r="A261" s="377" t="s">
        <v>1374</v>
      </c>
      <c r="B261" s="288" t="s">
        <v>844</v>
      </c>
      <c r="C261" s="288" t="s">
        <v>845</v>
      </c>
      <c r="D261" s="289" t="s">
        <v>955</v>
      </c>
      <c r="E261" s="289"/>
      <c r="F261" s="289" t="s">
        <v>1375</v>
      </c>
      <c r="G261" s="289" t="s">
        <v>846</v>
      </c>
      <c r="H261" s="289" t="s">
        <v>528</v>
      </c>
      <c r="I261" s="289" t="s">
        <v>405</v>
      </c>
      <c r="J261" s="289">
        <v>1995</v>
      </c>
      <c r="K261" s="289">
        <v>29</v>
      </c>
      <c r="L261" s="290" t="str">
        <f t="shared" si="35"/>
        <v>OK</v>
      </c>
      <c r="M261" s="289" t="s">
        <v>390</v>
      </c>
      <c r="N261"/>
      <c r="O261"/>
      <c r="P261"/>
      <c r="Q261"/>
      <c r="R261" s="229"/>
      <c r="S261" s="229"/>
      <c r="T261" s="229"/>
      <c r="U261" s="229"/>
      <c r="V261" s="229"/>
      <c r="W261" s="229"/>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360" customFormat="1" ht="18" customHeight="1">
      <c r="A262" s="377" t="s">
        <v>1376</v>
      </c>
      <c r="B262" s="288" t="s">
        <v>1377</v>
      </c>
      <c r="C262" s="288" t="s">
        <v>1378</v>
      </c>
      <c r="D262" s="289" t="s">
        <v>955</v>
      </c>
      <c r="E262"/>
      <c r="F262" s="289" t="s">
        <v>1379</v>
      </c>
      <c r="G262" s="289" t="s">
        <v>1380</v>
      </c>
      <c r="H262" s="289" t="s">
        <v>528</v>
      </c>
      <c r="I262" s="289" t="s">
        <v>405</v>
      </c>
      <c r="J262" s="289">
        <v>1974</v>
      </c>
      <c r="K262" s="289">
        <v>50</v>
      </c>
      <c r="L262" s="290" t="str">
        <f t="shared" si="35"/>
        <v>OK</v>
      </c>
      <c r="M262" s="289" t="s">
        <v>415</v>
      </c>
      <c r="N262"/>
      <c r="O262"/>
      <c r="P262"/>
      <c r="Q262"/>
      <c r="R262" s="229"/>
      <c r="S262" s="229"/>
      <c r="T262" s="229"/>
      <c r="U262" s="229"/>
      <c r="V262" s="229"/>
      <c r="W262" s="229"/>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360" customFormat="1" ht="18" customHeight="1">
      <c r="A263" s="377" t="s">
        <v>1381</v>
      </c>
      <c r="B263" s="288" t="s">
        <v>492</v>
      </c>
      <c r="C263" s="288" t="s">
        <v>1382</v>
      </c>
      <c r="D263" s="289" t="s">
        <v>955</v>
      </c>
      <c r="E263"/>
      <c r="F263" s="289" t="s">
        <v>1383</v>
      </c>
      <c r="G263" s="289" t="s">
        <v>1384</v>
      </c>
      <c r="H263" s="289" t="s">
        <v>528</v>
      </c>
      <c r="I263" s="289" t="s">
        <v>405</v>
      </c>
      <c r="J263" s="289">
        <v>1978</v>
      </c>
      <c r="K263" s="289">
        <v>46</v>
      </c>
      <c r="L263" s="290" t="str">
        <f t="shared" si="35"/>
        <v>OK</v>
      </c>
      <c r="M263" s="289" t="s">
        <v>415</v>
      </c>
      <c r="N263"/>
      <c r="O263"/>
      <c r="P263"/>
      <c r="Q263"/>
      <c r="R263" s="229"/>
      <c r="S263" s="229"/>
      <c r="T263" s="229"/>
      <c r="U263" s="229"/>
      <c r="V263" s="229"/>
      <c r="W263" s="229"/>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360" customFormat="1" ht="18" customHeight="1">
      <c r="A264" s="184"/>
      <c r="B264" s="183"/>
      <c r="C264" s="649" t="s">
        <v>1385</v>
      </c>
      <c r="D264" s="649"/>
      <c r="E264" s="645" t="s">
        <v>1386</v>
      </c>
      <c r="F264" s="645"/>
      <c r="G264" s="645"/>
      <c r="H264" s="378"/>
      <c r="I264" s="378"/>
      <c r="J264" s="378"/>
      <c r="K264" s="378"/>
      <c r="L264" s="290" t="str">
        <f t="shared" si="35"/>
        <v/>
      </c>
      <c r="M264" s="378"/>
      <c r="R264" s="95"/>
      <c r="S264" s="95"/>
      <c r="T264" s="95"/>
      <c r="U264" s="95"/>
      <c r="V264" s="95"/>
      <c r="W264" s="95"/>
      <c r="X264" s="95"/>
      <c r="Y264" s="95"/>
      <c r="Z264" s="95"/>
      <c r="AA264" s="95"/>
      <c r="AB264" s="95"/>
      <c r="AC264" s="95"/>
      <c r="AD264" s="95"/>
      <c r="AE264" s="95"/>
      <c r="AF264" s="95"/>
      <c r="AG264" s="95"/>
      <c r="AH264" s="95"/>
      <c r="AI264" s="95"/>
      <c r="AJ264" s="95"/>
      <c r="AK264" s="95"/>
      <c r="AL264" s="95"/>
      <c r="AM264" s="95"/>
      <c r="AN264" s="95"/>
      <c r="AO264" s="95"/>
      <c r="AP264" s="95"/>
      <c r="AQ264" s="95"/>
      <c r="AR264" s="95"/>
      <c r="AS264" s="95"/>
      <c r="AT264" s="95"/>
      <c r="AU264" s="95"/>
      <c r="AV264" s="95"/>
      <c r="AW264" s="95"/>
      <c r="AX264" s="95"/>
      <c r="AY264" s="95"/>
      <c r="AZ264" s="95"/>
      <c r="BA264" s="95"/>
      <c r="BB264" s="95"/>
      <c r="BC264" s="95"/>
      <c r="BD264" s="95"/>
      <c r="BE264" s="95"/>
      <c r="BF264" s="95"/>
      <c r="BG264" s="95"/>
      <c r="BH264" s="95"/>
      <c r="BI264" s="95"/>
      <c r="BJ264" s="95"/>
      <c r="BK264" s="95"/>
      <c r="BL264" s="95"/>
      <c r="BM264" s="95"/>
      <c r="BN264" s="95"/>
      <c r="BO264" s="95"/>
      <c r="BP264" s="95"/>
      <c r="BQ264" s="95"/>
      <c r="BR264" s="95"/>
      <c r="BS264" s="95"/>
      <c r="BT264" s="95"/>
      <c r="BU264" s="95"/>
      <c r="BV264" s="95"/>
      <c r="BW264" s="95"/>
      <c r="BX264" s="95"/>
      <c r="BY264" s="95"/>
      <c r="BZ264" s="95"/>
      <c r="CA264" s="95"/>
      <c r="CB264" s="95"/>
      <c r="CC264" s="95"/>
      <c r="CD264" s="95"/>
      <c r="CE264" s="95"/>
      <c r="CF264" s="95"/>
      <c r="CG264" s="95"/>
      <c r="CH264" s="95"/>
      <c r="CI264" s="95"/>
      <c r="CJ264" s="95"/>
      <c r="CK264" s="95"/>
      <c r="CL264" s="95"/>
      <c r="CM264" s="95"/>
      <c r="CN264" s="95"/>
      <c r="CO264" s="95"/>
      <c r="CP264" s="95"/>
      <c r="CQ264" s="95"/>
      <c r="CR264" s="95"/>
      <c r="CS264" s="95"/>
      <c r="CT264" s="95"/>
      <c r="CU264" s="95"/>
      <c r="CV264" s="95"/>
      <c r="CW264" s="95"/>
      <c r="CX264" s="95"/>
      <c r="CY264" s="95"/>
      <c r="CZ264" s="95"/>
      <c r="DA264" s="95"/>
      <c r="DB264" s="95"/>
      <c r="DC264" s="95"/>
      <c r="DD264" s="95"/>
      <c r="DE264" s="95"/>
      <c r="DF264" s="95"/>
      <c r="DG264" s="95"/>
      <c r="DH264" s="95"/>
      <c r="DI264" s="95"/>
      <c r="DJ264" s="95"/>
      <c r="DK264" s="95"/>
      <c r="DL264" s="95"/>
      <c r="DM264" s="95"/>
      <c r="DN264" s="95"/>
      <c r="DO264" s="95"/>
      <c r="DP264" s="95"/>
      <c r="DQ264" s="95"/>
      <c r="DR264" s="95"/>
      <c r="DS264" s="95"/>
      <c r="DT264" s="95"/>
      <c r="DU264" s="95"/>
      <c r="DV264" s="95"/>
      <c r="DW264" s="95"/>
      <c r="DX264" s="95"/>
      <c r="DY264" s="95"/>
      <c r="DZ264" s="95"/>
      <c r="EA264" s="95"/>
      <c r="EB264" s="95"/>
      <c r="EC264" s="95"/>
      <c r="ED264" s="95"/>
      <c r="EE264" s="95"/>
      <c r="EF264" s="95"/>
      <c r="EG264" s="95"/>
      <c r="EH264" s="95"/>
      <c r="EI264" s="95"/>
      <c r="EJ264" s="95"/>
      <c r="EK264" s="95"/>
      <c r="EL264" s="95"/>
      <c r="EM264" s="95"/>
      <c r="EN264" s="95"/>
      <c r="EO264" s="95"/>
      <c r="EP264" s="95"/>
      <c r="EQ264" s="95"/>
      <c r="ER264" s="95"/>
      <c r="ES264" s="95"/>
      <c r="ET264" s="95"/>
      <c r="EU264" s="95"/>
      <c r="EV264" s="95"/>
      <c r="EW264" s="95"/>
      <c r="EX264" s="95"/>
      <c r="EY264" s="95"/>
      <c r="EZ264" s="95"/>
      <c r="FA264" s="95"/>
      <c r="FB264" s="95"/>
      <c r="FC264" s="95"/>
      <c r="FD264" s="95"/>
      <c r="FE264" s="95"/>
      <c r="FF264" s="95"/>
      <c r="FG264" s="95"/>
      <c r="FH264" s="95"/>
      <c r="FI264" s="95"/>
      <c r="FJ264" s="95"/>
      <c r="FK264" s="95"/>
      <c r="FL264" s="95"/>
      <c r="FM264" s="95"/>
      <c r="FN264" s="95"/>
      <c r="FO264" s="95"/>
      <c r="FP264" s="95"/>
      <c r="FQ264" s="95"/>
      <c r="FR264" s="95"/>
      <c r="FS264" s="95"/>
      <c r="FT264" s="95"/>
      <c r="FU264" s="95"/>
      <c r="FV264" s="95"/>
      <c r="FW264" s="95"/>
      <c r="FX264" s="95"/>
      <c r="FY264" s="95"/>
      <c r="FZ264" s="95"/>
      <c r="GA264" s="95"/>
      <c r="GB264" s="95"/>
      <c r="GC264" s="95"/>
      <c r="GD264" s="95"/>
      <c r="GE264" s="95"/>
      <c r="GF264" s="95"/>
      <c r="GG264" s="95"/>
      <c r="GH264" s="95"/>
      <c r="GI264" s="95"/>
      <c r="GJ264" s="95"/>
      <c r="GK264" s="95"/>
      <c r="GL264" s="95"/>
      <c r="GM264" s="95"/>
      <c r="GN264" s="95"/>
      <c r="GO264" s="95"/>
      <c r="GP264" s="95"/>
      <c r="GQ264" s="95"/>
      <c r="GR264" s="95"/>
      <c r="GS264" s="95"/>
      <c r="GT264" s="95"/>
      <c r="GU264" s="95"/>
      <c r="GV264" s="95"/>
      <c r="GW264" s="95"/>
      <c r="GX264" s="95"/>
      <c r="GY264" s="95"/>
      <c r="GZ264" s="95"/>
      <c r="HA264" s="95"/>
      <c r="HB264" s="95"/>
      <c r="HC264" s="95"/>
      <c r="HD264" s="95"/>
      <c r="HE264" s="95"/>
      <c r="HF264" s="95"/>
      <c r="HG264" s="95"/>
      <c r="HH264" s="95"/>
      <c r="HI264" s="95"/>
      <c r="HJ264" s="95"/>
      <c r="HK264" s="95"/>
      <c r="HL264" s="95"/>
      <c r="HM264" s="95"/>
      <c r="HN264" s="95"/>
      <c r="HO264" s="95"/>
      <c r="HP264" s="95"/>
      <c r="HQ264" s="95"/>
      <c r="HR264" s="95"/>
      <c r="HS264" s="95"/>
      <c r="HT264" s="95"/>
      <c r="HU264" s="95"/>
      <c r="HV264" s="95"/>
      <c r="HW264" s="95"/>
      <c r="HX264" s="95"/>
      <c r="HY264" s="95"/>
      <c r="HZ264" s="95"/>
      <c r="IA264" s="95"/>
      <c r="IB264" s="95"/>
      <c r="IC264" s="95"/>
      <c r="ID264" s="95"/>
      <c r="IE264" s="95"/>
      <c r="IF264" s="95"/>
      <c r="IG264" s="95"/>
      <c r="IH264" s="95"/>
      <c r="II264" s="95"/>
      <c r="IJ264" s="95"/>
      <c r="IK264" s="95"/>
      <c r="IL264" s="95"/>
      <c r="IM264" s="95"/>
      <c r="IN264" s="95"/>
      <c r="IO264" s="95"/>
      <c r="IP264" s="95"/>
      <c r="IQ264" s="95"/>
      <c r="IR264" s="95"/>
      <c r="IS264" s="95"/>
      <c r="IT264" s="95"/>
      <c r="IU264" s="95"/>
      <c r="IV264" s="95"/>
    </row>
    <row r="265" spans="1:256" s="360" customFormat="1" ht="18" customHeight="1">
      <c r="A265" s="184"/>
      <c r="B265" s="183"/>
      <c r="C265" s="649"/>
      <c r="D265" s="649"/>
      <c r="E265" s="645"/>
      <c r="F265" s="645"/>
      <c r="G265" s="645"/>
      <c r="H265" s="378"/>
      <c r="I265" s="378"/>
      <c r="J265" s="378"/>
      <c r="K265" s="378"/>
      <c r="L265" s="290"/>
      <c r="M265" s="378"/>
      <c r="R265" s="95"/>
      <c r="S265" s="95"/>
      <c r="T265" s="95"/>
      <c r="U265" s="95"/>
      <c r="V265" s="95"/>
      <c r="W265" s="95"/>
      <c r="X265" s="95"/>
      <c r="Y265" s="95"/>
      <c r="Z265" s="95"/>
      <c r="AA265" s="95"/>
      <c r="AB265" s="95"/>
      <c r="AC265" s="95"/>
      <c r="AD265" s="95"/>
      <c r="AE265" s="95"/>
      <c r="AF265" s="95"/>
      <c r="AG265" s="95"/>
      <c r="AH265" s="95"/>
      <c r="AI265" s="95"/>
      <c r="AJ265" s="95"/>
      <c r="AK265" s="95"/>
      <c r="AL265" s="95"/>
      <c r="AM265" s="95"/>
      <c r="AN265" s="95"/>
      <c r="AO265" s="95"/>
      <c r="AP265" s="95"/>
      <c r="AQ265" s="95"/>
      <c r="AR265" s="95"/>
      <c r="AS265" s="95"/>
      <c r="AT265" s="95"/>
      <c r="AU265" s="95"/>
      <c r="AV265" s="95"/>
      <c r="AW265" s="95"/>
      <c r="AX265" s="95"/>
      <c r="AY265" s="95"/>
      <c r="AZ265" s="95"/>
      <c r="BA265" s="95"/>
      <c r="BB265" s="95"/>
      <c r="BC265" s="95"/>
      <c r="BD265" s="95"/>
      <c r="BE265" s="95"/>
      <c r="BF265" s="95"/>
      <c r="BG265" s="95"/>
      <c r="BH265" s="95"/>
      <c r="BI265" s="95"/>
      <c r="BJ265" s="95"/>
      <c r="BK265" s="95"/>
      <c r="BL265" s="95"/>
      <c r="BM265" s="95"/>
      <c r="BN265" s="95"/>
      <c r="BO265" s="95"/>
      <c r="BP265" s="95"/>
      <c r="BQ265" s="95"/>
      <c r="BR265" s="95"/>
      <c r="BS265" s="95"/>
      <c r="BT265" s="95"/>
      <c r="BU265" s="95"/>
      <c r="BV265" s="95"/>
      <c r="BW265" s="95"/>
      <c r="BX265" s="95"/>
      <c r="BY265" s="95"/>
      <c r="BZ265" s="95"/>
      <c r="CA265" s="95"/>
      <c r="CB265" s="95"/>
      <c r="CC265" s="95"/>
      <c r="CD265" s="95"/>
      <c r="CE265" s="95"/>
      <c r="CF265" s="95"/>
      <c r="CG265" s="95"/>
      <c r="CH265" s="95"/>
      <c r="CI265" s="95"/>
      <c r="CJ265" s="95"/>
      <c r="CK265" s="95"/>
      <c r="CL265" s="95"/>
      <c r="CM265" s="95"/>
      <c r="CN265" s="95"/>
      <c r="CO265" s="95"/>
      <c r="CP265" s="95"/>
      <c r="CQ265" s="95"/>
      <c r="CR265" s="95"/>
      <c r="CS265" s="95"/>
      <c r="CT265" s="95"/>
      <c r="CU265" s="95"/>
      <c r="CV265" s="95"/>
      <c r="CW265" s="95"/>
      <c r="CX265" s="95"/>
      <c r="CY265" s="95"/>
      <c r="CZ265" s="95"/>
      <c r="DA265" s="95"/>
      <c r="DB265" s="95"/>
      <c r="DC265" s="95"/>
      <c r="DD265" s="95"/>
      <c r="DE265" s="95"/>
      <c r="DF265" s="95"/>
      <c r="DG265" s="95"/>
      <c r="DH265" s="95"/>
      <c r="DI265" s="95"/>
      <c r="DJ265" s="95"/>
      <c r="DK265" s="95"/>
      <c r="DL265" s="95"/>
      <c r="DM265" s="95"/>
      <c r="DN265" s="95"/>
      <c r="DO265" s="95"/>
      <c r="DP265" s="95"/>
      <c r="DQ265" s="95"/>
      <c r="DR265" s="95"/>
      <c r="DS265" s="95"/>
      <c r="DT265" s="95"/>
      <c r="DU265" s="95"/>
      <c r="DV265" s="95"/>
      <c r="DW265" s="95"/>
      <c r="DX265" s="95"/>
      <c r="DY265" s="95"/>
      <c r="DZ265" s="95"/>
      <c r="EA265" s="95"/>
      <c r="EB265" s="95"/>
      <c r="EC265" s="95"/>
      <c r="ED265" s="95"/>
      <c r="EE265" s="95"/>
      <c r="EF265" s="95"/>
      <c r="EG265" s="95"/>
      <c r="EH265" s="95"/>
      <c r="EI265" s="95"/>
      <c r="EJ265" s="95"/>
      <c r="EK265" s="95"/>
      <c r="EL265" s="95"/>
      <c r="EM265" s="95"/>
      <c r="EN265" s="95"/>
      <c r="EO265" s="95"/>
      <c r="EP265" s="95"/>
      <c r="EQ265" s="95"/>
      <c r="ER265" s="95"/>
      <c r="ES265" s="95"/>
      <c r="ET265" s="95"/>
      <c r="EU265" s="95"/>
      <c r="EV265" s="95"/>
      <c r="EW265" s="95"/>
      <c r="EX265" s="95"/>
      <c r="EY265" s="95"/>
      <c r="EZ265" s="95"/>
      <c r="FA265" s="95"/>
      <c r="FB265" s="95"/>
      <c r="FC265" s="95"/>
      <c r="FD265" s="95"/>
      <c r="FE265" s="95"/>
      <c r="FF265" s="95"/>
      <c r="FG265" s="95"/>
      <c r="FH265" s="95"/>
      <c r="FI265" s="95"/>
      <c r="FJ265" s="95"/>
      <c r="FK265" s="95"/>
      <c r="FL265" s="95"/>
      <c r="FM265" s="95"/>
      <c r="FN265" s="95"/>
      <c r="FO265" s="95"/>
      <c r="FP265" s="95"/>
      <c r="FQ265" s="95"/>
      <c r="FR265" s="95"/>
      <c r="FS265" s="95"/>
      <c r="FT265" s="95"/>
      <c r="FU265" s="95"/>
      <c r="FV265" s="95"/>
      <c r="FW265" s="95"/>
      <c r="FX265" s="95"/>
      <c r="FY265" s="95"/>
      <c r="FZ265" s="95"/>
      <c r="GA265" s="95"/>
      <c r="GB265" s="95"/>
      <c r="GC265" s="95"/>
      <c r="GD265" s="95"/>
      <c r="GE265" s="95"/>
      <c r="GF265" s="95"/>
      <c r="GG265" s="95"/>
      <c r="GH265" s="95"/>
      <c r="GI265" s="95"/>
      <c r="GJ265" s="95"/>
      <c r="GK265" s="95"/>
      <c r="GL265" s="95"/>
      <c r="GM265" s="95"/>
      <c r="GN265" s="95"/>
      <c r="GO265" s="95"/>
      <c r="GP265" s="95"/>
      <c r="GQ265" s="95"/>
      <c r="GR265" s="95"/>
      <c r="GS265" s="95"/>
      <c r="GT265" s="95"/>
      <c r="GU265" s="95"/>
      <c r="GV265" s="95"/>
      <c r="GW265" s="95"/>
      <c r="GX265" s="95"/>
      <c r="GY265" s="95"/>
      <c r="GZ265" s="95"/>
      <c r="HA265" s="95"/>
      <c r="HB265" s="95"/>
      <c r="HC265" s="95"/>
      <c r="HD265" s="95"/>
      <c r="HE265" s="95"/>
      <c r="HF265" s="95"/>
      <c r="HG265" s="95"/>
      <c r="HH265" s="95"/>
      <c r="HI265" s="95"/>
      <c r="HJ265" s="95"/>
      <c r="HK265" s="95"/>
      <c r="HL265" s="95"/>
      <c r="HM265" s="95"/>
      <c r="HN265" s="95"/>
      <c r="HO265" s="95"/>
      <c r="HP265" s="95"/>
      <c r="HQ265" s="95"/>
      <c r="HR265" s="95"/>
      <c r="HS265" s="95"/>
      <c r="HT265" s="95"/>
      <c r="HU265" s="95"/>
      <c r="HV265" s="95"/>
      <c r="HW265" s="95"/>
      <c r="HX265" s="95"/>
      <c r="HY265" s="95"/>
      <c r="HZ265" s="95"/>
      <c r="IA265" s="95"/>
      <c r="IB265" s="95"/>
      <c r="IC265" s="95"/>
      <c r="ID265" s="95"/>
      <c r="IE265" s="95"/>
      <c r="IF265" s="95"/>
      <c r="IG265" s="95"/>
      <c r="IH265" s="95"/>
      <c r="II265" s="95"/>
      <c r="IJ265" s="95"/>
      <c r="IK265" s="95"/>
      <c r="IL265" s="95"/>
      <c r="IM265" s="95"/>
      <c r="IN265" s="95"/>
      <c r="IO265" s="95"/>
      <c r="IP265" s="95"/>
      <c r="IQ265" s="95"/>
      <c r="IR265" s="95"/>
      <c r="IS265" s="95"/>
      <c r="IT265" s="95"/>
      <c r="IU265" s="95"/>
      <c r="IV265" s="95"/>
    </row>
    <row r="266" spans="1:256" s="360" customFormat="1" ht="18" customHeight="1">
      <c r="A266" s="162"/>
      <c r="B266" s="147"/>
      <c r="C266" s="147"/>
      <c r="D266" s="150"/>
      <c r="E266" s="147"/>
      <c r="F266" s="148"/>
      <c r="G266" s="147" t="s">
        <v>227</v>
      </c>
      <c r="H266" s="643" t="s">
        <v>228</v>
      </c>
      <c r="I266" s="643"/>
      <c r="J266" s="643"/>
      <c r="K266" s="148"/>
      <c r="L266" s="278"/>
      <c r="M266" s="147"/>
      <c r="N266" s="147"/>
      <c r="O266" s="147"/>
      <c r="P266" s="147"/>
      <c r="Q266" s="147"/>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5"/>
      <c r="AS266" s="95"/>
      <c r="AT266" s="95"/>
      <c r="AU266" s="95"/>
      <c r="AV266" s="95"/>
      <c r="AW266" s="95"/>
      <c r="AX266" s="95"/>
      <c r="AY266" s="95"/>
      <c r="AZ266" s="95"/>
      <c r="BA266" s="95"/>
      <c r="BB266" s="95"/>
      <c r="BC266" s="95"/>
      <c r="BD266" s="95"/>
      <c r="BE266" s="95"/>
      <c r="BF266" s="95"/>
      <c r="BG266" s="95"/>
      <c r="BH266" s="95"/>
      <c r="BI266" s="95"/>
      <c r="BJ266" s="95"/>
      <c r="BK266" s="95"/>
      <c r="BL266" s="95"/>
      <c r="BM266" s="95"/>
      <c r="BN266" s="95"/>
      <c r="BO266" s="95"/>
      <c r="BP266" s="95"/>
      <c r="BQ266" s="95"/>
      <c r="BR266" s="95"/>
      <c r="BS266" s="95"/>
      <c r="BT266" s="95"/>
      <c r="BU266" s="95"/>
      <c r="BV266" s="95"/>
      <c r="BW266" s="95"/>
      <c r="BX266" s="95"/>
      <c r="BY266" s="95"/>
      <c r="BZ266" s="95"/>
      <c r="CA266" s="95"/>
      <c r="CB266" s="95"/>
      <c r="CC266" s="95"/>
      <c r="CD266" s="95"/>
      <c r="CE266" s="95"/>
      <c r="CF266" s="95"/>
      <c r="CG266" s="95"/>
      <c r="CH266" s="95"/>
      <c r="CI266" s="95"/>
      <c r="CJ266" s="95"/>
      <c r="CK266" s="95"/>
      <c r="CL266" s="95"/>
      <c r="CM266" s="95"/>
      <c r="CN266" s="95"/>
      <c r="CO266" s="95"/>
      <c r="CP266" s="95"/>
      <c r="CQ266" s="95"/>
      <c r="CR266" s="95"/>
      <c r="CS266" s="95"/>
      <c r="CT266" s="95"/>
      <c r="CU266" s="95"/>
      <c r="CV266" s="95"/>
      <c r="CW266" s="95"/>
      <c r="CX266" s="95"/>
      <c r="CY266" s="95"/>
      <c r="CZ266" s="95"/>
      <c r="DA266" s="95"/>
      <c r="DB266" s="95"/>
      <c r="DC266" s="95"/>
      <c r="DD266" s="95"/>
      <c r="DE266" s="95"/>
      <c r="DF266" s="95"/>
      <c r="DG266" s="95"/>
      <c r="DH266" s="95"/>
      <c r="DI266" s="95"/>
      <c r="DJ266" s="95"/>
      <c r="DK266" s="95"/>
      <c r="DL266" s="95"/>
      <c r="DM266" s="95"/>
      <c r="DN266" s="95"/>
      <c r="DO266" s="95"/>
      <c r="DP266" s="95"/>
      <c r="DQ266" s="95"/>
      <c r="DR266" s="95"/>
      <c r="DS266" s="95"/>
      <c r="DT266" s="95"/>
      <c r="DU266" s="95"/>
      <c r="DV266" s="95"/>
      <c r="DW266" s="95"/>
      <c r="DX266" s="95"/>
      <c r="DY266" s="95"/>
      <c r="DZ266" s="95"/>
      <c r="EA266" s="95"/>
      <c r="EB266" s="95"/>
      <c r="EC266" s="95"/>
      <c r="ED266" s="95"/>
      <c r="EE266" s="95"/>
      <c r="EF266" s="95"/>
      <c r="EG266" s="95"/>
      <c r="EH266" s="95"/>
      <c r="EI266" s="95"/>
      <c r="EJ266" s="95"/>
      <c r="EK266" s="95"/>
      <c r="EL266" s="95"/>
      <c r="EM266" s="95"/>
      <c r="EN266" s="95"/>
      <c r="EO266" s="95"/>
      <c r="EP266" s="95"/>
      <c r="EQ266" s="95"/>
      <c r="ER266" s="95"/>
      <c r="ES266" s="95"/>
      <c r="ET266" s="95"/>
      <c r="EU266" s="95"/>
      <c r="EV266" s="95"/>
      <c r="EW266" s="95"/>
      <c r="EX266" s="95"/>
      <c r="EY266" s="95"/>
      <c r="EZ266" s="95"/>
      <c r="FA266" s="95"/>
      <c r="FB266" s="95"/>
      <c r="FC266" s="95"/>
      <c r="FD266" s="95"/>
      <c r="FE266" s="95"/>
      <c r="FF266" s="95"/>
      <c r="FG266" s="95"/>
      <c r="FH266" s="95"/>
      <c r="FI266" s="95"/>
      <c r="FJ266" s="95"/>
      <c r="FK266" s="95"/>
      <c r="FL266" s="95"/>
      <c r="FM266" s="95"/>
      <c r="FN266" s="95"/>
      <c r="FO266" s="95"/>
      <c r="FP266" s="95"/>
      <c r="FQ266" s="95"/>
      <c r="FR266" s="95"/>
      <c r="FS266" s="95"/>
      <c r="FT266" s="95"/>
      <c r="FU266" s="95"/>
      <c r="FV266" s="95"/>
      <c r="FW266" s="95"/>
      <c r="FX266" s="95"/>
      <c r="FY266" s="95"/>
      <c r="FZ266" s="95"/>
      <c r="GA266" s="95"/>
      <c r="GB266" s="95"/>
      <c r="GC266" s="95"/>
      <c r="GD266" s="95"/>
      <c r="GE266" s="95"/>
      <c r="GF266" s="95"/>
      <c r="GG266" s="95"/>
      <c r="GH266" s="95"/>
      <c r="GI266" s="95"/>
      <c r="GJ266" s="95"/>
      <c r="GK266" s="95"/>
      <c r="GL266" s="95"/>
      <c r="GM266" s="95"/>
      <c r="GN266" s="95"/>
      <c r="GO266" s="95"/>
      <c r="GP266" s="95"/>
      <c r="GQ266" s="95"/>
      <c r="GR266" s="95"/>
      <c r="GS266" s="95"/>
      <c r="GT266" s="95"/>
      <c r="GU266" s="95"/>
      <c r="GV266" s="95"/>
      <c r="GW266" s="95"/>
      <c r="GX266" s="95"/>
      <c r="GY266" s="95"/>
      <c r="GZ266" s="95"/>
      <c r="HA266" s="95"/>
      <c r="HB266" s="95"/>
      <c r="HC266" s="95"/>
      <c r="HD266" s="95"/>
      <c r="HE266" s="95"/>
      <c r="HF266" s="95"/>
      <c r="HG266" s="95"/>
      <c r="HH266" s="95"/>
      <c r="HI266" s="95"/>
      <c r="HJ266" s="95"/>
      <c r="HK266" s="95"/>
      <c r="HL266" s="95"/>
      <c r="HM266" s="95"/>
      <c r="HN266" s="95"/>
      <c r="HO266" s="95"/>
      <c r="HP266" s="95"/>
      <c r="HQ266" s="95"/>
      <c r="HR266" s="95"/>
      <c r="HS266" s="95"/>
      <c r="HT266" s="95"/>
      <c r="HU266" s="95"/>
      <c r="HV266" s="95"/>
      <c r="HW266" s="95"/>
      <c r="HX266" s="95"/>
      <c r="HY266" s="95"/>
      <c r="HZ266" s="95"/>
      <c r="IA266" s="95"/>
      <c r="IB266" s="95"/>
      <c r="IC266" s="95"/>
      <c r="ID266" s="95"/>
      <c r="IE266" s="95"/>
      <c r="IF266" s="95"/>
      <c r="IG266" s="95"/>
      <c r="IH266" s="95"/>
      <c r="II266" s="95"/>
      <c r="IJ266" s="95"/>
      <c r="IK266" s="95"/>
      <c r="IL266" s="95"/>
      <c r="IM266" s="95"/>
      <c r="IN266" s="95"/>
      <c r="IO266" s="95"/>
      <c r="IP266" s="95"/>
      <c r="IQ266" s="95"/>
      <c r="IR266" s="95"/>
      <c r="IS266" s="95"/>
      <c r="IT266" s="95"/>
      <c r="IU266" s="95"/>
      <c r="IV266" s="95"/>
    </row>
    <row r="267" spans="1:256" s="360" customFormat="1" ht="15.75">
      <c r="A267" s="162"/>
      <c r="B267" s="643" t="s">
        <v>117</v>
      </c>
      <c r="C267" s="643"/>
      <c r="D267" s="185" t="s">
        <v>230</v>
      </c>
      <c r="E267" s="147"/>
      <c r="F267" s="148"/>
      <c r="G267" s="149">
        <f>COUNTIF($M$269:$M$289,"東近江市")</f>
        <v>11</v>
      </c>
      <c r="H267" s="644">
        <f>(G267/RIGHT(A290,2))</f>
        <v>0.47826086956521741</v>
      </c>
      <c r="I267" s="644"/>
      <c r="J267" s="644"/>
      <c r="K267" s="148"/>
      <c r="L267" s="278"/>
      <c r="M267" s="147"/>
      <c r="N267" s="147"/>
      <c r="O267" s="147"/>
      <c r="P267" s="147"/>
      <c r="Q267" s="147"/>
      <c r="R267" s="95"/>
      <c r="S267" s="95"/>
      <c r="T267" s="95"/>
      <c r="U267" s="95"/>
      <c r="V267" s="95"/>
      <c r="W267" s="95"/>
      <c r="X267" s="95"/>
      <c r="Y267" s="95"/>
      <c r="Z267" s="95"/>
      <c r="AA267" s="95"/>
      <c r="AB267" s="95"/>
      <c r="AC267" s="95"/>
      <c r="AD267" s="95"/>
      <c r="AE267" s="95"/>
      <c r="AF267" s="95"/>
      <c r="AG267" s="95"/>
      <c r="AH267" s="95"/>
      <c r="AI267" s="95"/>
      <c r="AJ267" s="95"/>
      <c r="AK267" s="95"/>
      <c r="AL267" s="95"/>
      <c r="AM267" s="95"/>
      <c r="AN267" s="95"/>
      <c r="AO267" s="95"/>
      <c r="AP267" s="95"/>
      <c r="AQ267" s="95"/>
      <c r="AR267" s="95"/>
      <c r="AS267" s="95"/>
      <c r="AT267" s="95"/>
      <c r="AU267" s="95"/>
      <c r="AV267" s="95"/>
      <c r="AW267" s="95"/>
      <c r="AX267" s="95"/>
      <c r="AY267" s="95"/>
      <c r="AZ267" s="95"/>
      <c r="BA267" s="95"/>
      <c r="BB267" s="95"/>
      <c r="BC267" s="95"/>
      <c r="BD267" s="95"/>
      <c r="BE267" s="95"/>
      <c r="BF267" s="95"/>
      <c r="BG267" s="95"/>
      <c r="BH267" s="95"/>
      <c r="BI267" s="95"/>
      <c r="BJ267" s="95"/>
      <c r="BK267" s="95"/>
      <c r="BL267" s="95"/>
      <c r="BM267" s="95"/>
      <c r="BN267" s="95"/>
      <c r="BO267" s="95"/>
      <c r="BP267" s="95"/>
      <c r="BQ267" s="95"/>
      <c r="BR267" s="95"/>
      <c r="BS267" s="95"/>
      <c r="BT267" s="95"/>
      <c r="BU267" s="95"/>
      <c r="BV267" s="95"/>
      <c r="BW267" s="95"/>
      <c r="BX267" s="95"/>
      <c r="BY267" s="95"/>
      <c r="BZ267" s="95"/>
      <c r="CA267" s="95"/>
      <c r="CB267" s="95"/>
      <c r="CC267" s="95"/>
      <c r="CD267" s="95"/>
      <c r="CE267" s="95"/>
      <c r="CF267" s="95"/>
      <c r="CG267" s="95"/>
      <c r="CH267" s="95"/>
      <c r="CI267" s="95"/>
      <c r="CJ267" s="95"/>
      <c r="CK267" s="95"/>
      <c r="CL267" s="95"/>
      <c r="CM267" s="95"/>
      <c r="CN267" s="95"/>
      <c r="CO267" s="95"/>
      <c r="CP267" s="95"/>
      <c r="CQ267" s="95"/>
      <c r="CR267" s="95"/>
      <c r="CS267" s="95"/>
      <c r="CT267" s="95"/>
      <c r="CU267" s="95"/>
      <c r="CV267" s="95"/>
      <c r="CW267" s="95"/>
      <c r="CX267" s="95"/>
      <c r="CY267" s="95"/>
      <c r="CZ267" s="95"/>
      <c r="DA267" s="95"/>
      <c r="DB267" s="95"/>
      <c r="DC267" s="95"/>
      <c r="DD267" s="95"/>
      <c r="DE267" s="95"/>
      <c r="DF267" s="95"/>
      <c r="DG267" s="95"/>
      <c r="DH267" s="95"/>
      <c r="DI267" s="95"/>
      <c r="DJ267" s="95"/>
      <c r="DK267" s="95"/>
      <c r="DL267" s="95"/>
      <c r="DM267" s="95"/>
      <c r="DN267" s="95"/>
      <c r="DO267" s="95"/>
      <c r="DP267" s="95"/>
      <c r="DQ267" s="95"/>
      <c r="DR267" s="95"/>
      <c r="DS267" s="95"/>
      <c r="DT267" s="95"/>
      <c r="DU267" s="95"/>
      <c r="DV267" s="95"/>
      <c r="DW267" s="95"/>
      <c r="DX267" s="95"/>
      <c r="DY267" s="95"/>
      <c r="DZ267" s="95"/>
      <c r="EA267" s="95"/>
      <c r="EB267" s="95"/>
      <c r="EC267" s="95"/>
      <c r="ED267" s="95"/>
      <c r="EE267" s="95"/>
      <c r="EF267" s="95"/>
      <c r="EG267" s="95"/>
      <c r="EH267" s="95"/>
      <c r="EI267" s="95"/>
      <c r="EJ267" s="95"/>
      <c r="EK267" s="95"/>
      <c r="EL267" s="95"/>
      <c r="EM267" s="95"/>
      <c r="EN267" s="95"/>
      <c r="EO267" s="95"/>
      <c r="EP267" s="95"/>
      <c r="EQ267" s="95"/>
      <c r="ER267" s="95"/>
      <c r="ES267" s="95"/>
      <c r="ET267" s="95"/>
      <c r="EU267" s="95"/>
      <c r="EV267" s="95"/>
      <c r="EW267" s="95"/>
      <c r="EX267" s="95"/>
      <c r="EY267" s="95"/>
      <c r="EZ267" s="95"/>
      <c r="FA267" s="95"/>
      <c r="FB267" s="95"/>
      <c r="FC267" s="95"/>
      <c r="FD267" s="95"/>
      <c r="FE267" s="95"/>
      <c r="FF267" s="95"/>
      <c r="FG267" s="95"/>
      <c r="FH267" s="95"/>
      <c r="FI267" s="95"/>
      <c r="FJ267" s="95"/>
      <c r="FK267" s="95"/>
      <c r="FL267" s="95"/>
      <c r="FM267" s="95"/>
      <c r="FN267" s="95"/>
      <c r="FO267" s="95"/>
      <c r="FP267" s="95"/>
      <c r="FQ267" s="95"/>
      <c r="FR267" s="95"/>
      <c r="FS267" s="95"/>
      <c r="FT267" s="95"/>
      <c r="FU267" s="95"/>
      <c r="FV267" s="95"/>
      <c r="FW267" s="95"/>
      <c r="FX267" s="95"/>
      <c r="FY267" s="95"/>
      <c r="FZ267" s="95"/>
      <c r="GA267" s="95"/>
      <c r="GB267" s="95"/>
      <c r="GC267" s="95"/>
      <c r="GD267" s="95"/>
      <c r="GE267" s="95"/>
      <c r="GF267" s="95"/>
      <c r="GG267" s="95"/>
      <c r="GH267" s="95"/>
      <c r="GI267" s="95"/>
      <c r="GJ267" s="95"/>
      <c r="GK267" s="95"/>
      <c r="GL267" s="95"/>
      <c r="GM267" s="95"/>
      <c r="GN267" s="95"/>
      <c r="GO267" s="95"/>
      <c r="GP267" s="95"/>
      <c r="GQ267" s="95"/>
      <c r="GR267" s="95"/>
      <c r="GS267" s="95"/>
      <c r="GT267" s="95"/>
      <c r="GU267" s="95"/>
      <c r="GV267" s="95"/>
      <c r="GW267" s="95"/>
      <c r="GX267" s="95"/>
      <c r="GY267" s="95"/>
      <c r="GZ267" s="95"/>
      <c r="HA267" s="95"/>
      <c r="HB267" s="95"/>
      <c r="HC267" s="95"/>
      <c r="HD267" s="95"/>
      <c r="HE267" s="95"/>
      <c r="HF267" s="95"/>
      <c r="HG267" s="95"/>
      <c r="HH267" s="95"/>
      <c r="HI267" s="95"/>
      <c r="HJ267" s="95"/>
      <c r="HK267" s="95"/>
      <c r="HL267" s="95"/>
      <c r="HM267" s="95"/>
      <c r="HN267" s="95"/>
      <c r="HO267" s="95"/>
      <c r="HP267" s="95"/>
      <c r="HQ267" s="95"/>
      <c r="HR267" s="95"/>
      <c r="HS267" s="95"/>
      <c r="HT267" s="95"/>
      <c r="HU267" s="95"/>
      <c r="HV267" s="95"/>
      <c r="HW267" s="95"/>
      <c r="HX267" s="95"/>
      <c r="HY267" s="95"/>
      <c r="HZ267" s="95"/>
      <c r="IA267" s="95"/>
      <c r="IB267" s="95"/>
      <c r="IC267" s="95"/>
      <c r="ID267" s="95"/>
      <c r="IE267" s="95"/>
      <c r="IF267" s="95"/>
      <c r="IG267" s="95"/>
      <c r="IH267" s="95"/>
      <c r="II267" s="95"/>
      <c r="IJ267" s="95"/>
      <c r="IK267" s="95"/>
      <c r="IL267" s="95"/>
      <c r="IM267" s="95"/>
      <c r="IN267" s="95"/>
      <c r="IO267" s="95"/>
      <c r="IP267" s="95"/>
      <c r="IQ267" s="95"/>
      <c r="IR267" s="95"/>
      <c r="IS267" s="95"/>
      <c r="IT267" s="95"/>
      <c r="IU267" s="95"/>
      <c r="IV267" s="95"/>
    </row>
    <row r="268" spans="1:256" s="360" customFormat="1">
      <c r="A268" s="162"/>
      <c r="B268" s="147" t="s">
        <v>0</v>
      </c>
      <c r="C268" s="186"/>
      <c r="D268" s="182" t="s">
        <v>229</v>
      </c>
      <c r="E268" s="182"/>
      <c r="F268" s="182"/>
      <c r="G268" s="149"/>
      <c r="H268" s="147"/>
      <c r="I268" s="359"/>
      <c r="J268" s="359"/>
      <c r="K268" s="148"/>
      <c r="L268" s="148"/>
      <c r="M268" s="147"/>
      <c r="N268" s="147"/>
      <c r="O268" s="147"/>
      <c r="P268" s="147"/>
      <c r="Q268" s="147"/>
      <c r="R268" s="95"/>
      <c r="S268" s="95"/>
      <c r="T268" s="95"/>
      <c r="U268" s="95"/>
      <c r="V268" s="95"/>
      <c r="W268" s="95"/>
      <c r="X268" s="95"/>
      <c r="Y268" s="95"/>
      <c r="Z268" s="95"/>
      <c r="AA268" s="95"/>
      <c r="AB268" s="95"/>
      <c r="AC268" s="95"/>
      <c r="AD268" s="95"/>
      <c r="AE268" s="95"/>
      <c r="AF268" s="95"/>
      <c r="AG268" s="95"/>
      <c r="AH268" s="95"/>
      <c r="AI268" s="95"/>
      <c r="AJ268" s="95"/>
      <c r="AK268" s="95"/>
      <c r="AL268" s="95"/>
      <c r="AM268" s="95"/>
      <c r="AN268" s="95"/>
      <c r="AO268" s="95"/>
      <c r="AP268" s="95"/>
      <c r="AQ268" s="95"/>
      <c r="AR268" s="95"/>
      <c r="AS268" s="95"/>
      <c r="AT268" s="95"/>
      <c r="AU268" s="95"/>
      <c r="AV268" s="95"/>
      <c r="AW268" s="95"/>
      <c r="AX268" s="95"/>
      <c r="AY268" s="95"/>
      <c r="AZ268" s="95"/>
      <c r="BA268" s="95"/>
      <c r="BB268" s="95"/>
      <c r="BC268" s="95"/>
      <c r="BD268" s="95"/>
      <c r="BE268" s="95"/>
      <c r="BF268" s="95"/>
      <c r="BG268" s="95"/>
      <c r="BH268" s="95"/>
      <c r="BI268" s="95"/>
      <c r="BJ268" s="95"/>
      <c r="BK268" s="95"/>
      <c r="BL268" s="95"/>
      <c r="BM268" s="95"/>
      <c r="BN268" s="95"/>
      <c r="BO268" s="95"/>
      <c r="BP268" s="95"/>
      <c r="BQ268" s="95"/>
      <c r="BR268" s="95"/>
      <c r="BS268" s="95"/>
      <c r="BT268" s="95"/>
      <c r="BU268" s="95"/>
      <c r="BV268" s="95"/>
      <c r="BW268" s="95"/>
      <c r="BX268" s="95"/>
      <c r="BY268" s="95"/>
      <c r="BZ268" s="95"/>
      <c r="CA268" s="95"/>
      <c r="CB268" s="95"/>
      <c r="CC268" s="95"/>
      <c r="CD268" s="95"/>
      <c r="CE268" s="95"/>
      <c r="CF268" s="95"/>
      <c r="CG268" s="95"/>
      <c r="CH268" s="95"/>
      <c r="CI268" s="95"/>
      <c r="CJ268" s="95"/>
      <c r="CK268" s="95"/>
      <c r="CL268" s="95"/>
      <c r="CM268" s="95"/>
      <c r="CN268" s="95"/>
      <c r="CO268" s="95"/>
      <c r="CP268" s="95"/>
      <c r="CQ268" s="95"/>
      <c r="CR268" s="95"/>
      <c r="CS268" s="95"/>
      <c r="CT268" s="95"/>
      <c r="CU268" s="95"/>
      <c r="CV268" s="95"/>
      <c r="CW268" s="95"/>
      <c r="CX268" s="95"/>
      <c r="CY268" s="95"/>
      <c r="CZ268" s="95"/>
      <c r="DA268" s="95"/>
      <c r="DB268" s="95"/>
      <c r="DC268" s="95"/>
      <c r="DD268" s="95"/>
      <c r="DE268" s="95"/>
      <c r="DF268" s="95"/>
      <c r="DG268" s="95"/>
      <c r="DH268" s="95"/>
      <c r="DI268" s="95"/>
      <c r="DJ268" s="95"/>
      <c r="DK268" s="95"/>
      <c r="DL268" s="95"/>
      <c r="DM268" s="95"/>
      <c r="DN268" s="95"/>
      <c r="DO268" s="95"/>
      <c r="DP268" s="95"/>
      <c r="DQ268" s="95"/>
      <c r="DR268" s="95"/>
      <c r="DS268" s="95"/>
      <c r="DT268" s="95"/>
      <c r="DU268" s="95"/>
      <c r="DV268" s="95"/>
      <c r="DW268" s="95"/>
      <c r="DX268" s="95"/>
      <c r="DY268" s="95"/>
      <c r="DZ268" s="95"/>
      <c r="EA268" s="95"/>
      <c r="EB268" s="95"/>
      <c r="EC268" s="95"/>
      <c r="ED268" s="95"/>
      <c r="EE268" s="95"/>
      <c r="EF268" s="95"/>
      <c r="EG268" s="95"/>
      <c r="EH268" s="95"/>
      <c r="EI268" s="95"/>
      <c r="EJ268" s="95"/>
      <c r="EK268" s="95"/>
      <c r="EL268" s="95"/>
      <c r="EM268" s="95"/>
      <c r="EN268" s="95"/>
      <c r="EO268" s="95"/>
      <c r="EP268" s="95"/>
      <c r="EQ268" s="95"/>
      <c r="ER268" s="95"/>
      <c r="ES268" s="95"/>
      <c r="ET268" s="95"/>
      <c r="EU268" s="95"/>
      <c r="EV268" s="95"/>
      <c r="EW268" s="95"/>
      <c r="EX268" s="95"/>
      <c r="EY268" s="95"/>
      <c r="EZ268" s="95"/>
      <c r="FA268" s="95"/>
      <c r="FB268" s="95"/>
      <c r="FC268" s="95"/>
      <c r="FD268" s="95"/>
      <c r="FE268" s="95"/>
      <c r="FF268" s="95"/>
      <c r="FG268" s="95"/>
      <c r="FH268" s="95"/>
      <c r="FI268" s="95"/>
      <c r="FJ268" s="95"/>
      <c r="FK268" s="95"/>
      <c r="FL268" s="95"/>
      <c r="FM268" s="95"/>
      <c r="FN268" s="95"/>
      <c r="FO268" s="95"/>
      <c r="FP268" s="95"/>
      <c r="FQ268" s="95"/>
      <c r="FR268" s="95"/>
      <c r="FS268" s="95"/>
      <c r="FT268" s="95"/>
      <c r="FU268" s="95"/>
      <c r="FV268" s="95"/>
      <c r="FW268" s="95"/>
      <c r="FX268" s="95"/>
      <c r="FY268" s="95"/>
      <c r="FZ268" s="95"/>
      <c r="GA268" s="95"/>
      <c r="GB268" s="95"/>
      <c r="GC268" s="95"/>
      <c r="GD268" s="95"/>
      <c r="GE268" s="95"/>
      <c r="GF268" s="95"/>
      <c r="GG268" s="95"/>
      <c r="GH268" s="95"/>
      <c r="GI268" s="95"/>
      <c r="GJ268" s="95"/>
      <c r="GK268" s="95"/>
      <c r="GL268" s="95"/>
      <c r="GM268" s="95"/>
      <c r="GN268" s="95"/>
      <c r="GO268" s="95"/>
      <c r="GP268" s="95"/>
      <c r="GQ268" s="95"/>
      <c r="GR268" s="95"/>
      <c r="GS268" s="95"/>
      <c r="GT268" s="95"/>
      <c r="GU268" s="95"/>
      <c r="GV268" s="95"/>
      <c r="GW268" s="95"/>
      <c r="GX268" s="95"/>
      <c r="GY268" s="95"/>
      <c r="GZ268" s="95"/>
      <c r="HA268" s="95"/>
      <c r="HB268" s="95"/>
      <c r="HC268" s="95"/>
      <c r="HD268" s="95"/>
      <c r="HE268" s="95"/>
      <c r="HF268" s="95"/>
      <c r="HG268" s="95"/>
      <c r="HH268" s="95"/>
      <c r="HI268" s="95"/>
      <c r="HJ268" s="95"/>
      <c r="HK268" s="95"/>
      <c r="HL268" s="95"/>
      <c r="HM268" s="95"/>
      <c r="HN268" s="95"/>
      <c r="HO268" s="95"/>
      <c r="HP268" s="95"/>
      <c r="HQ268" s="95"/>
      <c r="HR268" s="95"/>
      <c r="HS268" s="95"/>
      <c r="HT268" s="95"/>
      <c r="HU268" s="95"/>
      <c r="HV268" s="95"/>
      <c r="HW268" s="95"/>
      <c r="HX268" s="95"/>
      <c r="HY268" s="95"/>
      <c r="HZ268" s="95"/>
      <c r="IA268" s="95"/>
      <c r="IB268" s="95"/>
      <c r="IC268" s="95"/>
      <c r="ID268" s="95"/>
      <c r="IE268" s="95"/>
      <c r="IF268" s="95"/>
      <c r="IG268" s="95"/>
      <c r="IH268" s="95"/>
      <c r="II268" s="95"/>
      <c r="IJ268" s="95"/>
      <c r="IK268" s="95"/>
      <c r="IL268" s="95"/>
      <c r="IM268" s="95"/>
      <c r="IN268" s="95"/>
      <c r="IO268" s="95"/>
      <c r="IP268" s="95"/>
      <c r="IQ268" s="95"/>
      <c r="IR268" s="95"/>
      <c r="IS268" s="95"/>
      <c r="IT268" s="95"/>
      <c r="IU268" s="95"/>
      <c r="IV268" s="95"/>
    </row>
    <row r="269" spans="1:256" s="1" customFormat="1">
      <c r="A269" s="162" t="s">
        <v>8</v>
      </c>
      <c r="B269" s="162" t="s">
        <v>295</v>
      </c>
      <c r="C269" s="153" t="s">
        <v>296</v>
      </c>
      <c r="D269" s="150" t="s">
        <v>0</v>
      </c>
      <c r="E269" s="147"/>
      <c r="F269" s="147" t="str">
        <f t="shared" ref="F269:F291" si="36">A269</f>
        <v>け０１</v>
      </c>
      <c r="G269" s="147" t="str">
        <f t="shared" ref="G269:G291" si="37">B269&amp;C269</f>
        <v>稲岡和紀</v>
      </c>
      <c r="H269" s="154" t="s">
        <v>117</v>
      </c>
      <c r="I269" s="154" t="s">
        <v>231</v>
      </c>
      <c r="J269" s="151">
        <v>1978</v>
      </c>
      <c r="K269" s="151">
        <f t="shared" ref="K269:K312" si="38">IF(J269="","",(2024-J269))</f>
        <v>46</v>
      </c>
      <c r="L269" s="148" t="str">
        <f t="shared" ref="L269:L280" si="39">IF(G269="","",IF(COUNTIF($G$15:$G$380,G269)&gt;1,"2重登録","OK"))</f>
        <v>OK</v>
      </c>
      <c r="M269" s="156" t="s">
        <v>18</v>
      </c>
      <c r="N269" s="147"/>
      <c r="O269" s="147"/>
      <c r="P269" s="147"/>
      <c r="Q269" s="147"/>
      <c r="R269" s="95"/>
      <c r="S269" s="95"/>
      <c r="T269" s="95"/>
      <c r="U269" s="95"/>
      <c r="V269" s="95"/>
      <c r="W269" s="95"/>
      <c r="X269" s="95"/>
      <c r="Y269" s="95"/>
      <c r="Z269" s="95"/>
      <c r="AA269" s="95"/>
      <c r="AB269" s="95"/>
      <c r="AC269" s="95"/>
      <c r="AD269" s="95"/>
      <c r="AE269" s="95"/>
      <c r="AF269" s="95"/>
      <c r="AG269" s="95"/>
      <c r="AH269" s="95"/>
      <c r="AI269" s="95"/>
      <c r="AJ269" s="95"/>
      <c r="AK269" s="95"/>
      <c r="AL269" s="95"/>
      <c r="AM269" s="95"/>
      <c r="AN269" s="95"/>
      <c r="AO269" s="95"/>
      <c r="AP269" s="95"/>
      <c r="AQ269" s="95"/>
      <c r="AR269" s="95"/>
      <c r="AS269" s="95"/>
      <c r="AT269" s="95"/>
      <c r="AU269" s="95"/>
      <c r="AV269" s="95"/>
      <c r="AW269" s="95"/>
      <c r="AX269" s="95"/>
      <c r="AY269" s="95"/>
      <c r="AZ269" s="95"/>
      <c r="BA269" s="95"/>
      <c r="BB269" s="95"/>
      <c r="BC269" s="95"/>
      <c r="BD269" s="95"/>
      <c r="BE269" s="95"/>
      <c r="BF269" s="95"/>
      <c r="BG269" s="95"/>
      <c r="BH269" s="95"/>
      <c r="BI269" s="95"/>
      <c r="BJ269" s="95"/>
      <c r="BK269" s="95"/>
      <c r="BL269" s="95"/>
      <c r="BM269" s="95"/>
      <c r="BN269" s="95"/>
      <c r="BO269" s="95"/>
      <c r="BP269" s="95"/>
      <c r="BQ269" s="95"/>
      <c r="BR269" s="95"/>
      <c r="BS269" s="95"/>
      <c r="BT269" s="95"/>
      <c r="BU269" s="95"/>
      <c r="BV269" s="95"/>
      <c r="BW269" s="95"/>
      <c r="BX269" s="95"/>
      <c r="BY269" s="95"/>
      <c r="BZ269" s="95"/>
      <c r="CA269" s="95"/>
      <c r="CB269" s="95"/>
      <c r="CC269" s="95"/>
      <c r="CD269" s="95"/>
      <c r="CE269" s="95"/>
      <c r="CF269" s="95"/>
      <c r="CG269" s="95"/>
      <c r="CH269" s="95"/>
      <c r="CI269" s="95"/>
      <c r="CJ269" s="95"/>
      <c r="CK269" s="95"/>
      <c r="CL269" s="95"/>
      <c r="CM269" s="95"/>
      <c r="CN269" s="95"/>
      <c r="CO269" s="95"/>
      <c r="CP269" s="95"/>
      <c r="CQ269" s="95"/>
      <c r="CR269" s="95"/>
      <c r="CS269" s="95"/>
      <c r="CT269" s="95"/>
      <c r="CU269" s="95"/>
      <c r="CV269" s="95"/>
      <c r="CW269" s="95"/>
      <c r="CX269" s="95"/>
      <c r="CY269" s="95"/>
      <c r="CZ269" s="95"/>
      <c r="DA269" s="95"/>
      <c r="DB269" s="95"/>
      <c r="DC269" s="95"/>
      <c r="DD269" s="95"/>
      <c r="DE269" s="95"/>
      <c r="DF269" s="95"/>
      <c r="DG269" s="95"/>
      <c r="DH269" s="95"/>
      <c r="DI269" s="95"/>
      <c r="DJ269" s="95"/>
      <c r="DK269" s="95"/>
      <c r="DL269" s="95"/>
      <c r="DM269" s="95"/>
      <c r="DN269" s="95"/>
      <c r="DO269" s="95"/>
      <c r="DP269" s="95"/>
      <c r="DQ269" s="95"/>
      <c r="DR269" s="95"/>
      <c r="DS269" s="95"/>
      <c r="DT269" s="95"/>
      <c r="DU269" s="95"/>
      <c r="DV269" s="95"/>
      <c r="DW269" s="95"/>
      <c r="DX269" s="95"/>
      <c r="DY269" s="95"/>
      <c r="DZ269" s="95"/>
      <c r="EA269" s="95"/>
      <c r="EB269" s="95"/>
      <c r="EC269" s="95"/>
      <c r="ED269" s="95"/>
      <c r="EE269" s="95"/>
      <c r="EF269" s="95"/>
      <c r="EG269" s="95"/>
      <c r="EH269" s="95"/>
      <c r="EI269" s="95"/>
      <c r="EJ269" s="95"/>
      <c r="EK269" s="95"/>
      <c r="EL269" s="95"/>
      <c r="EM269" s="95"/>
      <c r="EN269" s="95"/>
      <c r="EO269" s="95"/>
      <c r="EP269" s="95"/>
      <c r="EQ269" s="95"/>
      <c r="ER269" s="95"/>
      <c r="ES269" s="95"/>
      <c r="ET269" s="95"/>
      <c r="EU269" s="95"/>
      <c r="EV269" s="95"/>
      <c r="EW269" s="95"/>
      <c r="EX269" s="95"/>
      <c r="EY269" s="95"/>
      <c r="EZ269" s="95"/>
      <c r="FA269" s="95"/>
      <c r="FB269" s="95"/>
      <c r="FC269" s="95"/>
      <c r="FD269" s="95"/>
      <c r="FE269" s="95"/>
      <c r="FF269" s="95"/>
      <c r="FG269" s="95"/>
      <c r="FH269" s="95"/>
      <c r="FI269" s="95"/>
      <c r="FJ269" s="95"/>
      <c r="FK269" s="95"/>
      <c r="FL269" s="95"/>
      <c r="FM269" s="95"/>
      <c r="FN269" s="95"/>
      <c r="FO269" s="95"/>
      <c r="FP269" s="95"/>
      <c r="FQ269" s="95"/>
      <c r="FR269" s="95"/>
      <c r="FS269" s="95"/>
      <c r="FT269" s="95"/>
      <c r="FU269" s="95"/>
      <c r="FV269" s="95"/>
      <c r="FW269" s="95"/>
      <c r="FX269" s="95"/>
      <c r="FY269" s="95"/>
      <c r="FZ269" s="95"/>
      <c r="GA269" s="95"/>
      <c r="GB269" s="95"/>
      <c r="GC269" s="95"/>
      <c r="GD269" s="95"/>
      <c r="GE269" s="95"/>
      <c r="GF269" s="95"/>
      <c r="GG269" s="95"/>
      <c r="GH269" s="95"/>
      <c r="GI269" s="95"/>
      <c r="GJ269" s="95"/>
      <c r="GK269" s="95"/>
      <c r="GL269" s="95"/>
      <c r="GM269" s="95"/>
      <c r="GN269" s="95"/>
      <c r="GO269" s="95"/>
      <c r="GP269" s="95"/>
      <c r="GQ269" s="95"/>
      <c r="GR269" s="95"/>
      <c r="GS269" s="95"/>
      <c r="GT269" s="95"/>
      <c r="GU269" s="95"/>
      <c r="GV269" s="95"/>
      <c r="GW269" s="95"/>
      <c r="GX269" s="95"/>
      <c r="GY269" s="95"/>
      <c r="GZ269" s="95"/>
      <c r="HA269" s="95"/>
      <c r="HB269" s="95"/>
      <c r="HC269" s="95"/>
      <c r="HD269" s="95"/>
      <c r="HE269" s="95"/>
      <c r="HF269" s="95"/>
      <c r="HG269" s="95"/>
      <c r="HH269" s="95"/>
      <c r="HI269" s="95"/>
      <c r="HJ269" s="95"/>
      <c r="HK269" s="95"/>
      <c r="HL269" s="95"/>
      <c r="HM269" s="95"/>
      <c r="HN269" s="95"/>
      <c r="HO269" s="95"/>
      <c r="HP269" s="95"/>
      <c r="HQ269" s="95"/>
      <c r="HR269" s="95"/>
      <c r="HS269" s="95"/>
      <c r="HT269" s="95"/>
      <c r="HU269" s="95"/>
      <c r="HV269" s="95"/>
      <c r="HW269" s="95"/>
      <c r="HX269" s="95"/>
      <c r="HY269" s="95"/>
      <c r="HZ269" s="95"/>
      <c r="IA269" s="95"/>
      <c r="IB269" s="95"/>
      <c r="IC269" s="95"/>
      <c r="ID269" s="95"/>
      <c r="IE269" s="95"/>
      <c r="IF269" s="95"/>
      <c r="IG269" s="95"/>
      <c r="IH269" s="95"/>
      <c r="II269" s="95"/>
      <c r="IJ269" s="95"/>
      <c r="IK269" s="95"/>
      <c r="IL269" s="95"/>
      <c r="IM269" s="95"/>
      <c r="IN269" s="95"/>
      <c r="IO269" s="95"/>
      <c r="IP269" s="95"/>
      <c r="IQ269" s="95"/>
      <c r="IR269" s="95"/>
      <c r="IS269" s="95"/>
      <c r="IT269" s="95"/>
      <c r="IU269" s="95"/>
      <c r="IV269" s="95"/>
    </row>
    <row r="270" spans="1:256" s="360" customFormat="1">
      <c r="A270" s="162" t="s">
        <v>1387</v>
      </c>
      <c r="B270" s="162" t="s">
        <v>302</v>
      </c>
      <c r="C270" s="189" t="s">
        <v>303</v>
      </c>
      <c r="D270" s="150" t="s">
        <v>0</v>
      </c>
      <c r="E270" s="147"/>
      <c r="F270" s="147" t="str">
        <f t="shared" si="36"/>
        <v>け０２</v>
      </c>
      <c r="G270" s="150" t="str">
        <f t="shared" si="37"/>
        <v>川上政治</v>
      </c>
      <c r="H270" s="154" t="s">
        <v>117</v>
      </c>
      <c r="I270" s="154" t="s">
        <v>231</v>
      </c>
      <c r="J270" s="155">
        <v>1970</v>
      </c>
      <c r="K270" s="151">
        <f t="shared" si="38"/>
        <v>54</v>
      </c>
      <c r="L270" s="148" t="str">
        <f t="shared" si="39"/>
        <v>OK</v>
      </c>
      <c r="M270" s="156" t="s">
        <v>18</v>
      </c>
      <c r="N270" s="147"/>
      <c r="O270" s="147"/>
      <c r="P270" s="147"/>
      <c r="Q270" s="147"/>
      <c r="R270" s="95"/>
      <c r="S270" s="95"/>
      <c r="T270" s="95"/>
      <c r="U270" s="95"/>
      <c r="V270" s="95"/>
      <c r="W270" s="95"/>
      <c r="X270" s="95"/>
      <c r="Y270" s="95"/>
      <c r="Z270" s="95"/>
      <c r="AA270" s="95"/>
      <c r="AB270" s="95"/>
      <c r="AC270" s="95"/>
      <c r="AD270" s="95"/>
      <c r="AE270" s="95"/>
      <c r="AF270" s="95"/>
      <c r="AG270" s="95"/>
      <c r="AH270" s="95"/>
      <c r="AI270" s="95"/>
      <c r="AJ270" s="95"/>
      <c r="AK270" s="95"/>
      <c r="AL270" s="95"/>
      <c r="AM270" s="95"/>
      <c r="AN270" s="95"/>
      <c r="AO270" s="95"/>
      <c r="AP270" s="95"/>
      <c r="AQ270" s="95"/>
      <c r="AR270" s="95"/>
      <c r="AS270" s="95"/>
      <c r="AT270" s="95"/>
      <c r="AU270" s="95"/>
      <c r="AV270" s="95"/>
      <c r="AW270" s="95"/>
      <c r="AX270" s="95"/>
      <c r="AY270" s="95"/>
      <c r="AZ270" s="95"/>
      <c r="BA270" s="95"/>
      <c r="BB270" s="95"/>
      <c r="BC270" s="95"/>
      <c r="BD270" s="95"/>
      <c r="BE270" s="95"/>
      <c r="BF270" s="95"/>
      <c r="BG270" s="95"/>
      <c r="BH270" s="95"/>
      <c r="BI270" s="95"/>
      <c r="BJ270" s="95"/>
      <c r="BK270" s="95"/>
      <c r="BL270" s="95"/>
      <c r="BM270" s="95"/>
      <c r="BN270" s="95"/>
      <c r="BO270" s="95"/>
      <c r="BP270" s="95"/>
      <c r="BQ270" s="95"/>
      <c r="BR270" s="95"/>
      <c r="BS270" s="95"/>
      <c r="BT270" s="95"/>
      <c r="BU270" s="95"/>
      <c r="BV270" s="95"/>
      <c r="BW270" s="95"/>
      <c r="BX270" s="95"/>
      <c r="BY270" s="95"/>
      <c r="BZ270" s="95"/>
      <c r="CA270" s="95"/>
      <c r="CB270" s="95"/>
      <c r="CC270" s="95"/>
      <c r="CD270" s="95"/>
      <c r="CE270" s="95"/>
      <c r="CF270" s="95"/>
      <c r="CG270" s="95"/>
      <c r="CH270" s="95"/>
      <c r="CI270" s="95"/>
      <c r="CJ270" s="95"/>
      <c r="CK270" s="95"/>
      <c r="CL270" s="95"/>
      <c r="CM270" s="95"/>
      <c r="CN270" s="95"/>
      <c r="CO270" s="95"/>
      <c r="CP270" s="95"/>
      <c r="CQ270" s="95"/>
      <c r="CR270" s="95"/>
      <c r="CS270" s="95"/>
      <c r="CT270" s="95"/>
      <c r="CU270" s="95"/>
      <c r="CV270" s="95"/>
      <c r="CW270" s="95"/>
      <c r="CX270" s="95"/>
      <c r="CY270" s="95"/>
      <c r="CZ270" s="95"/>
      <c r="DA270" s="95"/>
      <c r="DB270" s="95"/>
      <c r="DC270" s="95"/>
      <c r="DD270" s="95"/>
      <c r="DE270" s="95"/>
      <c r="DF270" s="95"/>
      <c r="DG270" s="95"/>
      <c r="DH270" s="95"/>
      <c r="DI270" s="95"/>
      <c r="DJ270" s="95"/>
      <c r="DK270" s="95"/>
      <c r="DL270" s="95"/>
      <c r="DM270" s="95"/>
      <c r="DN270" s="95"/>
      <c r="DO270" s="95"/>
      <c r="DP270" s="95"/>
      <c r="DQ270" s="95"/>
      <c r="DR270" s="95"/>
      <c r="DS270" s="95"/>
      <c r="DT270" s="95"/>
      <c r="DU270" s="95"/>
      <c r="DV270" s="95"/>
      <c r="DW270" s="95"/>
      <c r="DX270" s="95"/>
      <c r="DY270" s="95"/>
      <c r="DZ270" s="95"/>
      <c r="EA270" s="95"/>
      <c r="EB270" s="95"/>
      <c r="EC270" s="95"/>
      <c r="ED270" s="95"/>
      <c r="EE270" s="95"/>
      <c r="EF270" s="95"/>
      <c r="EG270" s="95"/>
      <c r="EH270" s="95"/>
      <c r="EI270" s="95"/>
      <c r="EJ270" s="95"/>
      <c r="EK270" s="95"/>
      <c r="EL270" s="95"/>
      <c r="EM270" s="95"/>
      <c r="EN270" s="95"/>
      <c r="EO270" s="95"/>
      <c r="EP270" s="95"/>
      <c r="EQ270" s="95"/>
      <c r="ER270" s="95"/>
      <c r="ES270" s="95"/>
      <c r="ET270" s="95"/>
      <c r="EU270" s="95"/>
      <c r="EV270" s="95"/>
      <c r="EW270" s="95"/>
      <c r="EX270" s="95"/>
      <c r="EY270" s="95"/>
      <c r="EZ270" s="95"/>
      <c r="FA270" s="95"/>
      <c r="FB270" s="95"/>
      <c r="FC270" s="95"/>
      <c r="FD270" s="95"/>
      <c r="FE270" s="95"/>
      <c r="FF270" s="95"/>
      <c r="FG270" s="95"/>
      <c r="FH270" s="95"/>
      <c r="FI270" s="95"/>
      <c r="FJ270" s="95"/>
      <c r="FK270" s="95"/>
      <c r="FL270" s="95"/>
      <c r="FM270" s="95"/>
      <c r="FN270" s="95"/>
      <c r="FO270" s="95"/>
      <c r="FP270" s="95"/>
      <c r="FQ270" s="95"/>
      <c r="FR270" s="95"/>
      <c r="FS270" s="95"/>
      <c r="FT270" s="95"/>
      <c r="FU270" s="95"/>
      <c r="FV270" s="95"/>
      <c r="FW270" s="95"/>
      <c r="FX270" s="95"/>
      <c r="FY270" s="95"/>
      <c r="FZ270" s="95"/>
      <c r="GA270" s="95"/>
      <c r="GB270" s="95"/>
      <c r="GC270" s="95"/>
      <c r="GD270" s="95"/>
      <c r="GE270" s="95"/>
      <c r="GF270" s="95"/>
      <c r="GG270" s="95"/>
      <c r="GH270" s="95"/>
      <c r="GI270" s="95"/>
      <c r="GJ270" s="95"/>
      <c r="GK270" s="95"/>
      <c r="GL270" s="95"/>
      <c r="GM270" s="95"/>
      <c r="GN270" s="95"/>
      <c r="GO270" s="95"/>
      <c r="GP270" s="95"/>
      <c r="GQ270" s="95"/>
      <c r="GR270" s="95"/>
      <c r="GS270" s="95"/>
      <c r="GT270" s="95"/>
      <c r="GU270" s="95"/>
      <c r="GV270" s="95"/>
      <c r="GW270" s="95"/>
      <c r="GX270" s="95"/>
      <c r="GY270" s="95"/>
      <c r="GZ270" s="95"/>
      <c r="HA270" s="95"/>
      <c r="HB270" s="95"/>
      <c r="HC270" s="95"/>
      <c r="HD270" s="95"/>
      <c r="HE270" s="95"/>
      <c r="HF270" s="95"/>
      <c r="HG270" s="95"/>
      <c r="HH270" s="95"/>
      <c r="HI270" s="95"/>
      <c r="HJ270" s="95"/>
      <c r="HK270" s="95"/>
      <c r="HL270" s="95"/>
      <c r="HM270" s="95"/>
      <c r="HN270" s="95"/>
      <c r="HO270" s="95"/>
      <c r="HP270" s="95"/>
      <c r="HQ270" s="95"/>
      <c r="HR270" s="95"/>
      <c r="HS270" s="95"/>
      <c r="HT270" s="95"/>
      <c r="HU270" s="95"/>
      <c r="HV270" s="95"/>
      <c r="HW270" s="95"/>
      <c r="HX270" s="95"/>
      <c r="HY270" s="95"/>
      <c r="HZ270" s="95"/>
      <c r="IA270" s="95"/>
      <c r="IB270" s="95"/>
      <c r="IC270" s="95"/>
      <c r="ID270" s="95"/>
      <c r="IE270" s="95"/>
      <c r="IF270" s="95"/>
      <c r="IG270" s="95"/>
      <c r="IH270" s="95"/>
      <c r="II270" s="95"/>
      <c r="IJ270" s="95"/>
      <c r="IK270" s="95"/>
      <c r="IL270" s="95"/>
      <c r="IM270" s="95"/>
      <c r="IN270" s="95"/>
      <c r="IO270" s="95"/>
      <c r="IP270" s="95"/>
      <c r="IQ270" s="95"/>
      <c r="IR270" s="95"/>
      <c r="IS270" s="95"/>
      <c r="IT270" s="95"/>
      <c r="IU270" s="95"/>
      <c r="IV270" s="95"/>
    </row>
    <row r="271" spans="1:256" s="360" customFormat="1">
      <c r="A271" s="162" t="s">
        <v>297</v>
      </c>
      <c r="B271" s="162" t="s">
        <v>305</v>
      </c>
      <c r="C271" s="153" t="s">
        <v>307</v>
      </c>
      <c r="D271" s="150" t="s">
        <v>0</v>
      </c>
      <c r="E271" s="147"/>
      <c r="F271" s="147" t="str">
        <f t="shared" si="36"/>
        <v>け０３</v>
      </c>
      <c r="G271" s="147" t="str">
        <f t="shared" si="37"/>
        <v>上村　武</v>
      </c>
      <c r="H271" s="154" t="s">
        <v>117</v>
      </c>
      <c r="I271" s="154" t="s">
        <v>231</v>
      </c>
      <c r="J271" s="151">
        <v>1978</v>
      </c>
      <c r="K271" s="151">
        <f t="shared" si="38"/>
        <v>46</v>
      </c>
      <c r="L271" s="148" t="str">
        <f t="shared" si="39"/>
        <v>OK</v>
      </c>
      <c r="M271" s="147" t="s">
        <v>232</v>
      </c>
      <c r="N271" s="147"/>
      <c r="O271" s="147"/>
      <c r="P271" s="147"/>
      <c r="Q271" s="147"/>
      <c r="R271" s="95"/>
      <c r="S271" s="95"/>
      <c r="T271" s="95"/>
      <c r="U271" s="95"/>
      <c r="V271" s="95"/>
      <c r="W271" s="95"/>
      <c r="X271" s="95"/>
      <c r="Y271" s="95"/>
      <c r="Z271" s="95"/>
      <c r="AA271" s="95"/>
      <c r="AB271" s="95"/>
      <c r="AC271" s="95"/>
      <c r="AD271" s="95"/>
      <c r="AE271" s="95"/>
      <c r="AF271" s="95"/>
      <c r="AG271" s="95"/>
      <c r="AH271" s="95"/>
      <c r="AI271" s="95"/>
      <c r="AJ271" s="95"/>
      <c r="AK271" s="95"/>
      <c r="AL271" s="95"/>
      <c r="AM271" s="95"/>
      <c r="AN271" s="95"/>
      <c r="AO271" s="95"/>
      <c r="AP271" s="95"/>
      <c r="AQ271" s="95"/>
      <c r="AR271" s="95"/>
      <c r="AS271" s="95"/>
      <c r="AT271" s="95"/>
      <c r="AU271" s="95"/>
      <c r="AV271" s="95"/>
      <c r="AW271" s="95"/>
      <c r="AX271" s="95"/>
      <c r="AY271" s="95"/>
      <c r="AZ271" s="95"/>
      <c r="BA271" s="95"/>
      <c r="BB271" s="95"/>
      <c r="BC271" s="95"/>
      <c r="BD271" s="95"/>
      <c r="BE271" s="95"/>
      <c r="BF271" s="95"/>
      <c r="BG271" s="95"/>
      <c r="BH271" s="95"/>
      <c r="BI271" s="95"/>
      <c r="BJ271" s="95"/>
      <c r="BK271" s="95"/>
      <c r="BL271" s="95"/>
      <c r="BM271" s="95"/>
      <c r="BN271" s="95"/>
      <c r="BO271" s="95"/>
      <c r="BP271" s="95"/>
      <c r="BQ271" s="95"/>
      <c r="BR271" s="95"/>
      <c r="BS271" s="95"/>
      <c r="BT271" s="95"/>
      <c r="BU271" s="95"/>
      <c r="BV271" s="95"/>
      <c r="BW271" s="95"/>
      <c r="BX271" s="95"/>
      <c r="BY271" s="95"/>
      <c r="BZ271" s="95"/>
      <c r="CA271" s="95"/>
      <c r="CB271" s="95"/>
      <c r="CC271" s="95"/>
      <c r="CD271" s="95"/>
      <c r="CE271" s="95"/>
      <c r="CF271" s="95"/>
      <c r="CG271" s="95"/>
      <c r="CH271" s="95"/>
      <c r="CI271" s="95"/>
      <c r="CJ271" s="95"/>
      <c r="CK271" s="95"/>
      <c r="CL271" s="95"/>
      <c r="CM271" s="95"/>
      <c r="CN271" s="95"/>
      <c r="CO271" s="95"/>
      <c r="CP271" s="95"/>
      <c r="CQ271" s="95"/>
      <c r="CR271" s="95"/>
      <c r="CS271" s="95"/>
      <c r="CT271" s="95"/>
      <c r="CU271" s="95"/>
      <c r="CV271" s="95"/>
      <c r="CW271" s="95"/>
      <c r="CX271" s="95"/>
      <c r="CY271" s="95"/>
      <c r="CZ271" s="95"/>
      <c r="DA271" s="95"/>
      <c r="DB271" s="95"/>
      <c r="DC271" s="95"/>
      <c r="DD271" s="95"/>
      <c r="DE271" s="95"/>
      <c r="DF271" s="95"/>
      <c r="DG271" s="95"/>
      <c r="DH271" s="95"/>
      <c r="DI271" s="95"/>
      <c r="DJ271" s="95"/>
      <c r="DK271" s="95"/>
      <c r="DL271" s="95"/>
      <c r="DM271" s="95"/>
      <c r="DN271" s="95"/>
      <c r="DO271" s="95"/>
      <c r="DP271" s="95"/>
      <c r="DQ271" s="95"/>
      <c r="DR271" s="95"/>
      <c r="DS271" s="95"/>
      <c r="DT271" s="95"/>
      <c r="DU271" s="95"/>
      <c r="DV271" s="95"/>
      <c r="DW271" s="95"/>
      <c r="DX271" s="95"/>
      <c r="DY271" s="95"/>
      <c r="DZ271" s="95"/>
      <c r="EA271" s="95"/>
      <c r="EB271" s="95"/>
      <c r="EC271" s="95"/>
      <c r="ED271" s="95"/>
      <c r="EE271" s="95"/>
      <c r="EF271" s="95"/>
      <c r="EG271" s="95"/>
      <c r="EH271" s="95"/>
      <c r="EI271" s="95"/>
      <c r="EJ271" s="95"/>
      <c r="EK271" s="95"/>
      <c r="EL271" s="95"/>
      <c r="EM271" s="95"/>
      <c r="EN271" s="95"/>
      <c r="EO271" s="95"/>
      <c r="EP271" s="95"/>
      <c r="EQ271" s="95"/>
      <c r="ER271" s="95"/>
      <c r="ES271" s="95"/>
      <c r="ET271" s="95"/>
      <c r="EU271" s="95"/>
      <c r="EV271" s="95"/>
      <c r="EW271" s="95"/>
      <c r="EX271" s="95"/>
      <c r="EY271" s="95"/>
      <c r="EZ271" s="95"/>
      <c r="FA271" s="95"/>
      <c r="FB271" s="95"/>
      <c r="FC271" s="95"/>
      <c r="FD271" s="95"/>
      <c r="FE271" s="95"/>
      <c r="FF271" s="95"/>
      <c r="FG271" s="95"/>
      <c r="FH271" s="95"/>
      <c r="FI271" s="95"/>
      <c r="FJ271" s="95"/>
      <c r="FK271" s="95"/>
      <c r="FL271" s="95"/>
      <c r="FM271" s="95"/>
      <c r="FN271" s="95"/>
      <c r="FO271" s="95"/>
      <c r="FP271" s="95"/>
      <c r="FQ271" s="95"/>
      <c r="FR271" s="95"/>
      <c r="FS271" s="95"/>
      <c r="FT271" s="95"/>
      <c r="FU271" s="95"/>
      <c r="FV271" s="95"/>
      <c r="FW271" s="95"/>
      <c r="FX271" s="95"/>
      <c r="FY271" s="95"/>
      <c r="FZ271" s="95"/>
      <c r="GA271" s="95"/>
      <c r="GB271" s="95"/>
      <c r="GC271" s="95"/>
      <c r="GD271" s="95"/>
      <c r="GE271" s="95"/>
      <c r="GF271" s="95"/>
      <c r="GG271" s="95"/>
      <c r="GH271" s="95"/>
      <c r="GI271" s="95"/>
      <c r="GJ271" s="95"/>
      <c r="GK271" s="95"/>
      <c r="GL271" s="95"/>
      <c r="GM271" s="95"/>
      <c r="GN271" s="95"/>
      <c r="GO271" s="95"/>
      <c r="GP271" s="95"/>
      <c r="GQ271" s="95"/>
      <c r="GR271" s="95"/>
      <c r="GS271" s="95"/>
      <c r="GT271" s="95"/>
      <c r="GU271" s="95"/>
      <c r="GV271" s="95"/>
      <c r="GW271" s="95"/>
      <c r="GX271" s="95"/>
      <c r="GY271" s="95"/>
      <c r="GZ271" s="95"/>
      <c r="HA271" s="95"/>
      <c r="HB271" s="95"/>
      <c r="HC271" s="95"/>
      <c r="HD271" s="95"/>
      <c r="HE271" s="95"/>
      <c r="HF271" s="95"/>
      <c r="HG271" s="95"/>
      <c r="HH271" s="95"/>
      <c r="HI271" s="95"/>
      <c r="HJ271" s="95"/>
      <c r="HK271" s="95"/>
      <c r="HL271" s="95"/>
      <c r="HM271" s="95"/>
      <c r="HN271" s="95"/>
      <c r="HO271" s="95"/>
      <c r="HP271" s="95"/>
      <c r="HQ271" s="95"/>
      <c r="HR271" s="95"/>
      <c r="HS271" s="95"/>
      <c r="HT271" s="95"/>
      <c r="HU271" s="95"/>
      <c r="HV271" s="95"/>
      <c r="HW271" s="95"/>
      <c r="HX271" s="95"/>
      <c r="HY271" s="95"/>
      <c r="HZ271" s="95"/>
      <c r="IA271" s="95"/>
      <c r="IB271" s="95"/>
      <c r="IC271" s="95"/>
      <c r="ID271" s="95"/>
      <c r="IE271" s="95"/>
      <c r="IF271" s="95"/>
      <c r="IG271" s="95"/>
      <c r="IH271" s="95"/>
      <c r="II271" s="95"/>
      <c r="IJ271" s="95"/>
      <c r="IK271" s="95"/>
      <c r="IL271" s="95"/>
      <c r="IM271" s="95"/>
      <c r="IN271" s="95"/>
      <c r="IO271" s="95"/>
      <c r="IP271" s="95"/>
      <c r="IQ271" s="95"/>
      <c r="IR271" s="95"/>
      <c r="IS271" s="95"/>
      <c r="IT271" s="95"/>
      <c r="IU271" s="95"/>
      <c r="IV271" s="95"/>
    </row>
    <row r="272" spans="1:256" s="360" customFormat="1">
      <c r="A272" s="162" t="s">
        <v>298</v>
      </c>
      <c r="B272" s="170" t="s">
        <v>302</v>
      </c>
      <c r="C272" s="165" t="s">
        <v>309</v>
      </c>
      <c r="D272" s="147" t="s">
        <v>0</v>
      </c>
      <c r="E272" s="147"/>
      <c r="F272" s="147" t="str">
        <f t="shared" si="36"/>
        <v>け０４</v>
      </c>
      <c r="G272" s="147" t="str">
        <f t="shared" si="37"/>
        <v>川上悠作</v>
      </c>
      <c r="H272" s="154" t="s">
        <v>117</v>
      </c>
      <c r="I272" s="154" t="s">
        <v>231</v>
      </c>
      <c r="J272" s="155">
        <v>2000</v>
      </c>
      <c r="K272" s="151">
        <f t="shared" si="38"/>
        <v>24</v>
      </c>
      <c r="L272" s="148" t="str">
        <f t="shared" si="39"/>
        <v>OK</v>
      </c>
      <c r="M272" s="156" t="s">
        <v>18</v>
      </c>
      <c r="N272" s="147"/>
      <c r="O272" s="147"/>
      <c r="P272" s="147"/>
      <c r="Q272" s="147"/>
      <c r="R272" s="95"/>
      <c r="S272" s="95"/>
      <c r="T272" s="95"/>
      <c r="U272" s="95"/>
      <c r="V272" s="95"/>
      <c r="W272" s="95"/>
      <c r="X272" s="95"/>
      <c r="Y272" s="95"/>
      <c r="Z272" s="95"/>
      <c r="AA272" s="95"/>
      <c r="AB272" s="95"/>
      <c r="AC272" s="95"/>
      <c r="AD272" s="95"/>
      <c r="AE272" s="95"/>
      <c r="AF272" s="95"/>
      <c r="AG272" s="95"/>
      <c r="AH272" s="95"/>
      <c r="AI272" s="95"/>
      <c r="AJ272" s="95"/>
      <c r="AK272" s="95"/>
      <c r="AL272" s="95"/>
      <c r="AM272" s="95"/>
      <c r="AN272" s="95"/>
      <c r="AO272" s="95"/>
      <c r="AP272" s="95"/>
      <c r="AQ272" s="95"/>
      <c r="AR272" s="95"/>
      <c r="AS272" s="95"/>
      <c r="AT272" s="95"/>
      <c r="AU272" s="95"/>
      <c r="AV272" s="95"/>
      <c r="AW272" s="95"/>
      <c r="AX272" s="95"/>
      <c r="AY272" s="95"/>
      <c r="AZ272" s="95"/>
      <c r="BA272" s="95"/>
      <c r="BB272" s="95"/>
      <c r="BC272" s="95"/>
      <c r="BD272" s="95"/>
      <c r="BE272" s="95"/>
      <c r="BF272" s="95"/>
      <c r="BG272" s="95"/>
      <c r="BH272" s="95"/>
      <c r="BI272" s="95"/>
      <c r="BJ272" s="95"/>
      <c r="BK272" s="95"/>
      <c r="BL272" s="95"/>
      <c r="BM272" s="95"/>
      <c r="BN272" s="95"/>
      <c r="BO272" s="95"/>
      <c r="BP272" s="95"/>
      <c r="BQ272" s="95"/>
      <c r="BR272" s="95"/>
      <c r="BS272" s="95"/>
      <c r="BT272" s="95"/>
      <c r="BU272" s="95"/>
      <c r="BV272" s="95"/>
      <c r="BW272" s="95"/>
      <c r="BX272" s="95"/>
      <c r="BY272" s="95"/>
      <c r="BZ272" s="95"/>
      <c r="CA272" s="95"/>
      <c r="CB272" s="95"/>
      <c r="CC272" s="95"/>
      <c r="CD272" s="95"/>
      <c r="CE272" s="95"/>
      <c r="CF272" s="95"/>
      <c r="CG272" s="95"/>
      <c r="CH272" s="95"/>
      <c r="CI272" s="95"/>
      <c r="CJ272" s="95"/>
      <c r="CK272" s="95"/>
      <c r="CL272" s="95"/>
      <c r="CM272" s="95"/>
      <c r="CN272" s="95"/>
      <c r="CO272" s="95"/>
      <c r="CP272" s="95"/>
      <c r="CQ272" s="95"/>
      <c r="CR272" s="95"/>
      <c r="CS272" s="95"/>
      <c r="CT272" s="95"/>
      <c r="CU272" s="95"/>
      <c r="CV272" s="95"/>
      <c r="CW272" s="95"/>
      <c r="CX272" s="95"/>
      <c r="CY272" s="95"/>
      <c r="CZ272" s="95"/>
      <c r="DA272" s="95"/>
      <c r="DB272" s="95"/>
      <c r="DC272" s="95"/>
      <c r="DD272" s="95"/>
      <c r="DE272" s="95"/>
      <c r="DF272" s="95"/>
      <c r="DG272" s="95"/>
      <c r="DH272" s="95"/>
      <c r="DI272" s="95"/>
      <c r="DJ272" s="95"/>
      <c r="DK272" s="95"/>
      <c r="DL272" s="95"/>
      <c r="DM272" s="95"/>
      <c r="DN272" s="95"/>
      <c r="DO272" s="95"/>
      <c r="DP272" s="95"/>
      <c r="DQ272" s="95"/>
      <c r="DR272" s="95"/>
      <c r="DS272" s="95"/>
      <c r="DT272" s="95"/>
      <c r="DU272" s="95"/>
      <c r="DV272" s="95"/>
      <c r="DW272" s="95"/>
      <c r="DX272" s="95"/>
      <c r="DY272" s="95"/>
      <c r="DZ272" s="95"/>
      <c r="EA272" s="95"/>
      <c r="EB272" s="95"/>
      <c r="EC272" s="95"/>
      <c r="ED272" s="95"/>
      <c r="EE272" s="95"/>
      <c r="EF272" s="95"/>
      <c r="EG272" s="95"/>
      <c r="EH272" s="95"/>
      <c r="EI272" s="95"/>
      <c r="EJ272" s="95"/>
      <c r="EK272" s="95"/>
      <c r="EL272" s="95"/>
      <c r="EM272" s="95"/>
      <c r="EN272" s="95"/>
      <c r="EO272" s="95"/>
      <c r="EP272" s="95"/>
      <c r="EQ272" s="95"/>
      <c r="ER272" s="95"/>
      <c r="ES272" s="95"/>
      <c r="ET272" s="95"/>
      <c r="EU272" s="95"/>
      <c r="EV272" s="95"/>
      <c r="EW272" s="95"/>
      <c r="EX272" s="95"/>
      <c r="EY272" s="95"/>
      <c r="EZ272" s="95"/>
      <c r="FA272" s="95"/>
      <c r="FB272" s="95"/>
      <c r="FC272" s="95"/>
      <c r="FD272" s="95"/>
      <c r="FE272" s="95"/>
      <c r="FF272" s="95"/>
      <c r="FG272" s="95"/>
      <c r="FH272" s="95"/>
      <c r="FI272" s="95"/>
      <c r="FJ272" s="95"/>
      <c r="FK272" s="95"/>
      <c r="FL272" s="95"/>
      <c r="FM272" s="95"/>
      <c r="FN272" s="95"/>
      <c r="FO272" s="95"/>
      <c r="FP272" s="95"/>
      <c r="FQ272" s="95"/>
      <c r="FR272" s="95"/>
      <c r="FS272" s="95"/>
      <c r="FT272" s="95"/>
      <c r="FU272" s="95"/>
      <c r="FV272" s="95"/>
      <c r="FW272" s="95"/>
      <c r="FX272" s="95"/>
      <c r="FY272" s="95"/>
      <c r="FZ272" s="95"/>
      <c r="GA272" s="95"/>
      <c r="GB272" s="95"/>
      <c r="GC272" s="95"/>
      <c r="GD272" s="95"/>
      <c r="GE272" s="95"/>
      <c r="GF272" s="95"/>
      <c r="GG272" s="95"/>
      <c r="GH272" s="95"/>
      <c r="GI272" s="95"/>
      <c r="GJ272" s="95"/>
      <c r="GK272" s="95"/>
      <c r="GL272" s="95"/>
      <c r="GM272" s="95"/>
      <c r="GN272" s="95"/>
      <c r="GO272" s="95"/>
      <c r="GP272" s="95"/>
      <c r="GQ272" s="95"/>
      <c r="GR272" s="95"/>
      <c r="GS272" s="95"/>
      <c r="GT272" s="95"/>
      <c r="GU272" s="95"/>
      <c r="GV272" s="95"/>
      <c r="GW272" s="95"/>
      <c r="GX272" s="95"/>
      <c r="GY272" s="95"/>
      <c r="GZ272" s="95"/>
      <c r="HA272" s="95"/>
      <c r="HB272" s="95"/>
      <c r="HC272" s="95"/>
      <c r="HD272" s="95"/>
      <c r="HE272" s="95"/>
      <c r="HF272" s="95"/>
      <c r="HG272" s="95"/>
      <c r="HH272" s="95"/>
      <c r="HI272" s="95"/>
      <c r="HJ272" s="95"/>
      <c r="HK272" s="95"/>
      <c r="HL272" s="95"/>
      <c r="HM272" s="95"/>
      <c r="HN272" s="95"/>
      <c r="HO272" s="95"/>
      <c r="HP272" s="95"/>
      <c r="HQ272" s="95"/>
      <c r="HR272" s="95"/>
      <c r="HS272" s="95"/>
      <c r="HT272" s="95"/>
      <c r="HU272" s="95"/>
      <c r="HV272" s="95"/>
      <c r="HW272" s="95"/>
      <c r="HX272" s="95"/>
      <c r="HY272" s="95"/>
      <c r="HZ272" s="95"/>
      <c r="IA272" s="95"/>
      <c r="IB272" s="95"/>
      <c r="IC272" s="95"/>
      <c r="ID272" s="95"/>
      <c r="IE272" s="95"/>
      <c r="IF272" s="95"/>
      <c r="IG272" s="95"/>
      <c r="IH272" s="95"/>
      <c r="II272" s="95"/>
      <c r="IJ272" s="95"/>
      <c r="IK272" s="95"/>
      <c r="IL272" s="95"/>
      <c r="IM272" s="95"/>
      <c r="IN272" s="95"/>
      <c r="IO272" s="95"/>
      <c r="IP272" s="95"/>
      <c r="IQ272" s="95"/>
      <c r="IR272" s="95"/>
      <c r="IS272" s="95"/>
      <c r="IT272" s="95"/>
      <c r="IU272" s="95"/>
      <c r="IV272" s="95"/>
    </row>
    <row r="273" spans="1:256" s="360" customFormat="1">
      <c r="A273" s="162" t="s">
        <v>299</v>
      </c>
      <c r="B273" s="162" t="s">
        <v>311</v>
      </c>
      <c r="C273" s="189" t="s">
        <v>312</v>
      </c>
      <c r="D273" s="147" t="s">
        <v>0</v>
      </c>
      <c r="E273" s="147"/>
      <c r="F273" s="147" t="str">
        <f t="shared" si="36"/>
        <v>け０５</v>
      </c>
      <c r="G273" s="147" t="str">
        <f t="shared" si="37"/>
        <v>川並和之</v>
      </c>
      <c r="H273" s="154" t="s">
        <v>117</v>
      </c>
      <c r="I273" s="154" t="s">
        <v>231</v>
      </c>
      <c r="J273" s="155">
        <v>1959</v>
      </c>
      <c r="K273" s="151">
        <f t="shared" si="38"/>
        <v>65</v>
      </c>
      <c r="L273" s="148" t="str">
        <f t="shared" si="39"/>
        <v>OK</v>
      </c>
      <c r="M273" s="156" t="s">
        <v>18</v>
      </c>
      <c r="N273" s="147"/>
      <c r="O273" s="147"/>
      <c r="P273" s="147"/>
      <c r="Q273" s="147"/>
      <c r="R273" s="95"/>
      <c r="S273" s="95"/>
      <c r="T273" s="95"/>
      <c r="U273" s="95"/>
      <c r="V273" s="95"/>
      <c r="W273" s="95"/>
      <c r="X273" s="95"/>
      <c r="Y273" s="95"/>
      <c r="Z273" s="95"/>
      <c r="AA273" s="95"/>
      <c r="AB273" s="95"/>
      <c r="AC273" s="95"/>
      <c r="AD273" s="95"/>
      <c r="AE273" s="95"/>
      <c r="AF273" s="95"/>
      <c r="AG273" s="95"/>
      <c r="AH273" s="95"/>
      <c r="AI273" s="95"/>
      <c r="AJ273" s="95"/>
      <c r="AK273" s="95"/>
      <c r="AL273" s="95"/>
      <c r="AM273" s="95"/>
      <c r="AN273" s="95"/>
      <c r="AO273" s="95"/>
      <c r="AP273" s="95"/>
      <c r="AQ273" s="95"/>
      <c r="AR273" s="95"/>
      <c r="AS273" s="95"/>
      <c r="AT273" s="95"/>
      <c r="AU273" s="95"/>
      <c r="AV273" s="95"/>
      <c r="AW273" s="95"/>
      <c r="AX273" s="95"/>
      <c r="AY273" s="95"/>
      <c r="AZ273" s="95"/>
      <c r="BA273" s="95"/>
      <c r="BB273" s="95"/>
      <c r="BC273" s="95"/>
      <c r="BD273" s="95"/>
      <c r="BE273" s="95"/>
      <c r="BF273" s="95"/>
      <c r="BG273" s="95"/>
      <c r="BH273" s="95"/>
      <c r="BI273" s="95"/>
      <c r="BJ273" s="95"/>
      <c r="BK273" s="95"/>
      <c r="BL273" s="95"/>
      <c r="BM273" s="95"/>
      <c r="BN273" s="95"/>
      <c r="BO273" s="95"/>
      <c r="BP273" s="95"/>
      <c r="BQ273" s="95"/>
      <c r="BR273" s="95"/>
      <c r="BS273" s="95"/>
      <c r="BT273" s="95"/>
      <c r="BU273" s="95"/>
      <c r="BV273" s="95"/>
      <c r="BW273" s="95"/>
      <c r="BX273" s="95"/>
      <c r="BY273" s="95"/>
      <c r="BZ273" s="95"/>
      <c r="CA273" s="95"/>
      <c r="CB273" s="95"/>
      <c r="CC273" s="95"/>
      <c r="CD273" s="95"/>
      <c r="CE273" s="95"/>
      <c r="CF273" s="95"/>
      <c r="CG273" s="95"/>
      <c r="CH273" s="95"/>
      <c r="CI273" s="95"/>
      <c r="CJ273" s="95"/>
      <c r="CK273" s="95"/>
      <c r="CL273" s="95"/>
      <c r="CM273" s="95"/>
      <c r="CN273" s="95"/>
      <c r="CO273" s="95"/>
      <c r="CP273" s="95"/>
      <c r="CQ273" s="95"/>
      <c r="CR273" s="95"/>
      <c r="CS273" s="95"/>
      <c r="CT273" s="95"/>
      <c r="CU273" s="95"/>
      <c r="CV273" s="95"/>
      <c r="CW273" s="95"/>
      <c r="CX273" s="95"/>
      <c r="CY273" s="95"/>
      <c r="CZ273" s="95"/>
      <c r="DA273" s="95"/>
      <c r="DB273" s="95"/>
      <c r="DC273" s="95"/>
      <c r="DD273" s="95"/>
      <c r="DE273" s="95"/>
      <c r="DF273" s="95"/>
      <c r="DG273" s="95"/>
      <c r="DH273" s="95"/>
      <c r="DI273" s="95"/>
      <c r="DJ273" s="95"/>
      <c r="DK273" s="95"/>
      <c r="DL273" s="95"/>
      <c r="DM273" s="95"/>
      <c r="DN273" s="95"/>
      <c r="DO273" s="95"/>
      <c r="DP273" s="95"/>
      <c r="DQ273" s="95"/>
      <c r="DR273" s="95"/>
      <c r="DS273" s="95"/>
      <c r="DT273" s="95"/>
      <c r="DU273" s="95"/>
      <c r="DV273" s="95"/>
      <c r="DW273" s="95"/>
      <c r="DX273" s="95"/>
      <c r="DY273" s="95"/>
      <c r="DZ273" s="95"/>
      <c r="EA273" s="95"/>
      <c r="EB273" s="95"/>
      <c r="EC273" s="95"/>
      <c r="ED273" s="95"/>
      <c r="EE273" s="95"/>
      <c r="EF273" s="95"/>
      <c r="EG273" s="95"/>
      <c r="EH273" s="95"/>
      <c r="EI273" s="95"/>
      <c r="EJ273" s="95"/>
      <c r="EK273" s="95"/>
      <c r="EL273" s="95"/>
      <c r="EM273" s="95"/>
      <c r="EN273" s="95"/>
      <c r="EO273" s="95"/>
      <c r="EP273" s="95"/>
      <c r="EQ273" s="95"/>
      <c r="ER273" s="95"/>
      <c r="ES273" s="95"/>
      <c r="ET273" s="95"/>
      <c r="EU273" s="95"/>
      <c r="EV273" s="95"/>
      <c r="EW273" s="95"/>
      <c r="EX273" s="95"/>
      <c r="EY273" s="95"/>
      <c r="EZ273" s="95"/>
      <c r="FA273" s="95"/>
      <c r="FB273" s="95"/>
      <c r="FC273" s="95"/>
      <c r="FD273" s="95"/>
      <c r="FE273" s="95"/>
      <c r="FF273" s="95"/>
      <c r="FG273" s="95"/>
      <c r="FH273" s="95"/>
      <c r="FI273" s="95"/>
      <c r="FJ273" s="95"/>
      <c r="FK273" s="95"/>
      <c r="FL273" s="95"/>
      <c r="FM273" s="95"/>
      <c r="FN273" s="95"/>
      <c r="FO273" s="95"/>
      <c r="FP273" s="95"/>
      <c r="FQ273" s="95"/>
      <c r="FR273" s="95"/>
      <c r="FS273" s="95"/>
      <c r="FT273" s="95"/>
      <c r="FU273" s="95"/>
      <c r="FV273" s="95"/>
      <c r="FW273" s="95"/>
      <c r="FX273" s="95"/>
      <c r="FY273" s="95"/>
      <c r="FZ273" s="95"/>
      <c r="GA273" s="95"/>
      <c r="GB273" s="95"/>
      <c r="GC273" s="95"/>
      <c r="GD273" s="95"/>
      <c r="GE273" s="95"/>
      <c r="GF273" s="95"/>
      <c r="GG273" s="95"/>
      <c r="GH273" s="95"/>
      <c r="GI273" s="95"/>
      <c r="GJ273" s="95"/>
      <c r="GK273" s="95"/>
      <c r="GL273" s="95"/>
      <c r="GM273" s="95"/>
      <c r="GN273" s="95"/>
      <c r="GO273" s="95"/>
      <c r="GP273" s="95"/>
      <c r="GQ273" s="95"/>
      <c r="GR273" s="95"/>
      <c r="GS273" s="95"/>
      <c r="GT273" s="95"/>
      <c r="GU273" s="95"/>
      <c r="GV273" s="95"/>
      <c r="GW273" s="95"/>
      <c r="GX273" s="95"/>
      <c r="GY273" s="95"/>
      <c r="GZ273" s="95"/>
      <c r="HA273" s="95"/>
      <c r="HB273" s="95"/>
      <c r="HC273" s="95"/>
      <c r="HD273" s="95"/>
      <c r="HE273" s="95"/>
      <c r="HF273" s="95"/>
      <c r="HG273" s="95"/>
      <c r="HH273" s="95"/>
      <c r="HI273" s="95"/>
      <c r="HJ273" s="95"/>
      <c r="HK273" s="95"/>
      <c r="HL273" s="95"/>
      <c r="HM273" s="95"/>
      <c r="HN273" s="95"/>
      <c r="HO273" s="95"/>
      <c r="HP273" s="95"/>
      <c r="HQ273" s="95"/>
      <c r="HR273" s="95"/>
      <c r="HS273" s="95"/>
      <c r="HT273" s="95"/>
      <c r="HU273" s="95"/>
      <c r="HV273" s="95"/>
      <c r="HW273" s="95"/>
      <c r="HX273" s="95"/>
      <c r="HY273" s="95"/>
      <c r="HZ273" s="95"/>
      <c r="IA273" s="95"/>
      <c r="IB273" s="95"/>
      <c r="IC273" s="95"/>
      <c r="ID273" s="95"/>
      <c r="IE273" s="95"/>
      <c r="IF273" s="95"/>
      <c r="IG273" s="95"/>
      <c r="IH273" s="95"/>
      <c r="II273" s="95"/>
      <c r="IJ273" s="95"/>
      <c r="IK273" s="95"/>
      <c r="IL273" s="95"/>
      <c r="IM273" s="95"/>
      <c r="IN273" s="95"/>
      <c r="IO273" s="95"/>
      <c r="IP273" s="95"/>
      <c r="IQ273" s="95"/>
      <c r="IR273" s="95"/>
      <c r="IS273" s="95"/>
      <c r="IT273" s="95"/>
      <c r="IU273" s="95"/>
      <c r="IV273" s="95"/>
    </row>
    <row r="274" spans="1:256" s="360" customFormat="1">
      <c r="A274" s="162" t="s">
        <v>300</v>
      </c>
      <c r="B274" s="162" t="s">
        <v>294</v>
      </c>
      <c r="C274" s="189" t="s">
        <v>320</v>
      </c>
      <c r="D274" s="147" t="s">
        <v>0</v>
      </c>
      <c r="E274" s="147"/>
      <c r="F274" s="147" t="str">
        <f t="shared" si="36"/>
        <v>け０７</v>
      </c>
      <c r="G274" s="147" t="str">
        <f t="shared" si="37"/>
        <v>坪田真嘉</v>
      </c>
      <c r="H274" s="154" t="s">
        <v>117</v>
      </c>
      <c r="I274" s="154" t="s">
        <v>231</v>
      </c>
      <c r="J274" s="155">
        <v>1976</v>
      </c>
      <c r="K274" s="151">
        <f t="shared" si="38"/>
        <v>48</v>
      </c>
      <c r="L274" s="148" t="str">
        <f t="shared" si="39"/>
        <v>OK</v>
      </c>
      <c r="M274" s="156" t="s">
        <v>18</v>
      </c>
      <c r="N274" s="147"/>
      <c r="O274" s="147"/>
      <c r="P274" s="147"/>
      <c r="Q274" s="147"/>
      <c r="R274" s="95"/>
      <c r="S274" s="95"/>
      <c r="T274" s="95"/>
      <c r="U274" s="95"/>
      <c r="V274" s="95"/>
      <c r="W274" s="95"/>
      <c r="X274" s="95"/>
      <c r="Y274" s="95"/>
      <c r="Z274" s="95"/>
      <c r="AA274" s="95"/>
      <c r="AB274" s="95"/>
      <c r="AC274" s="95"/>
      <c r="AD274" s="95"/>
      <c r="AE274" s="95"/>
      <c r="AF274" s="95"/>
      <c r="AG274" s="95"/>
      <c r="AH274" s="95"/>
      <c r="AI274" s="95"/>
      <c r="AJ274" s="95"/>
      <c r="AK274" s="95"/>
      <c r="AL274" s="95"/>
      <c r="AM274" s="95"/>
      <c r="AN274" s="95"/>
      <c r="AO274" s="95"/>
      <c r="AP274" s="95"/>
      <c r="AQ274" s="95"/>
      <c r="AR274" s="95"/>
      <c r="AS274" s="95"/>
      <c r="AT274" s="95"/>
      <c r="AU274" s="95"/>
      <c r="AV274" s="95"/>
      <c r="AW274" s="95"/>
      <c r="AX274" s="95"/>
      <c r="AY274" s="95"/>
      <c r="AZ274" s="95"/>
      <c r="BA274" s="95"/>
      <c r="BB274" s="95"/>
      <c r="BC274" s="95"/>
      <c r="BD274" s="95"/>
      <c r="BE274" s="95"/>
      <c r="BF274" s="95"/>
      <c r="BG274" s="95"/>
      <c r="BH274" s="95"/>
      <c r="BI274" s="95"/>
      <c r="BJ274" s="95"/>
      <c r="BK274" s="95"/>
      <c r="BL274" s="95"/>
      <c r="BM274" s="95"/>
      <c r="BN274" s="95"/>
      <c r="BO274" s="95"/>
      <c r="BP274" s="95"/>
      <c r="BQ274" s="95"/>
      <c r="BR274" s="95"/>
      <c r="BS274" s="95"/>
      <c r="BT274" s="95"/>
      <c r="BU274" s="95"/>
      <c r="BV274" s="95"/>
      <c r="BW274" s="95"/>
      <c r="BX274" s="95"/>
      <c r="BY274" s="95"/>
      <c r="BZ274" s="95"/>
      <c r="CA274" s="95"/>
      <c r="CB274" s="95"/>
      <c r="CC274" s="95"/>
      <c r="CD274" s="95"/>
      <c r="CE274" s="95"/>
      <c r="CF274" s="95"/>
      <c r="CG274" s="95"/>
      <c r="CH274" s="95"/>
      <c r="CI274" s="95"/>
      <c r="CJ274" s="95"/>
      <c r="CK274" s="95"/>
      <c r="CL274" s="95"/>
      <c r="CM274" s="95"/>
      <c r="CN274" s="95"/>
      <c r="CO274" s="95"/>
      <c r="CP274" s="95"/>
      <c r="CQ274" s="95"/>
      <c r="CR274" s="95"/>
      <c r="CS274" s="95"/>
      <c r="CT274" s="95"/>
      <c r="CU274" s="95"/>
      <c r="CV274" s="95"/>
      <c r="CW274" s="95"/>
      <c r="CX274" s="95"/>
      <c r="CY274" s="95"/>
      <c r="CZ274" s="95"/>
      <c r="DA274" s="95"/>
      <c r="DB274" s="95"/>
      <c r="DC274" s="95"/>
      <c r="DD274" s="95"/>
      <c r="DE274" s="95"/>
      <c r="DF274" s="95"/>
      <c r="DG274" s="95"/>
      <c r="DH274" s="95"/>
      <c r="DI274" s="95"/>
      <c r="DJ274" s="95"/>
      <c r="DK274" s="95"/>
      <c r="DL274" s="95"/>
      <c r="DM274" s="95"/>
      <c r="DN274" s="95"/>
      <c r="DO274" s="95"/>
      <c r="DP274" s="95"/>
      <c r="DQ274" s="95"/>
      <c r="DR274" s="95"/>
      <c r="DS274" s="95"/>
      <c r="DT274" s="95"/>
      <c r="DU274" s="95"/>
      <c r="DV274" s="95"/>
      <c r="DW274" s="95"/>
      <c r="DX274" s="95"/>
      <c r="DY274" s="95"/>
      <c r="DZ274" s="95"/>
      <c r="EA274" s="95"/>
      <c r="EB274" s="95"/>
      <c r="EC274" s="95"/>
      <c r="ED274" s="95"/>
      <c r="EE274" s="95"/>
      <c r="EF274" s="95"/>
      <c r="EG274" s="95"/>
      <c r="EH274" s="95"/>
      <c r="EI274" s="95"/>
      <c r="EJ274" s="95"/>
      <c r="EK274" s="95"/>
      <c r="EL274" s="95"/>
      <c r="EM274" s="95"/>
      <c r="EN274" s="95"/>
      <c r="EO274" s="95"/>
      <c r="EP274" s="95"/>
      <c r="EQ274" s="95"/>
      <c r="ER274" s="95"/>
      <c r="ES274" s="95"/>
      <c r="ET274" s="95"/>
      <c r="EU274" s="95"/>
      <c r="EV274" s="95"/>
      <c r="EW274" s="95"/>
      <c r="EX274" s="95"/>
      <c r="EY274" s="95"/>
      <c r="EZ274" s="95"/>
      <c r="FA274" s="95"/>
      <c r="FB274" s="95"/>
      <c r="FC274" s="95"/>
      <c r="FD274" s="95"/>
      <c r="FE274" s="95"/>
      <c r="FF274" s="95"/>
      <c r="FG274" s="95"/>
      <c r="FH274" s="95"/>
      <c r="FI274" s="95"/>
      <c r="FJ274" s="95"/>
      <c r="FK274" s="95"/>
      <c r="FL274" s="95"/>
      <c r="FM274" s="95"/>
      <c r="FN274" s="95"/>
      <c r="FO274" s="95"/>
      <c r="FP274" s="95"/>
      <c r="FQ274" s="95"/>
      <c r="FR274" s="95"/>
      <c r="FS274" s="95"/>
      <c r="FT274" s="95"/>
      <c r="FU274" s="95"/>
      <c r="FV274" s="95"/>
      <c r="FW274" s="95"/>
      <c r="FX274" s="95"/>
      <c r="FY274" s="95"/>
      <c r="FZ274" s="95"/>
      <c r="GA274" s="95"/>
      <c r="GB274" s="95"/>
      <c r="GC274" s="95"/>
      <c r="GD274" s="95"/>
      <c r="GE274" s="95"/>
      <c r="GF274" s="95"/>
      <c r="GG274" s="95"/>
      <c r="GH274" s="95"/>
      <c r="GI274" s="95"/>
      <c r="GJ274" s="95"/>
      <c r="GK274" s="95"/>
      <c r="GL274" s="95"/>
      <c r="GM274" s="95"/>
      <c r="GN274" s="95"/>
      <c r="GO274" s="95"/>
      <c r="GP274" s="95"/>
      <c r="GQ274" s="95"/>
      <c r="GR274" s="95"/>
      <c r="GS274" s="95"/>
      <c r="GT274" s="95"/>
      <c r="GU274" s="95"/>
      <c r="GV274" s="95"/>
      <c r="GW274" s="95"/>
      <c r="GX274" s="95"/>
      <c r="GY274" s="95"/>
      <c r="GZ274" s="95"/>
      <c r="HA274" s="95"/>
      <c r="HB274" s="95"/>
      <c r="HC274" s="95"/>
      <c r="HD274" s="95"/>
      <c r="HE274" s="95"/>
      <c r="HF274" s="95"/>
      <c r="HG274" s="95"/>
      <c r="HH274" s="95"/>
      <c r="HI274" s="95"/>
      <c r="HJ274" s="95"/>
      <c r="HK274" s="95"/>
      <c r="HL274" s="95"/>
      <c r="HM274" s="95"/>
      <c r="HN274" s="95"/>
      <c r="HO274" s="95"/>
      <c r="HP274" s="95"/>
      <c r="HQ274" s="95"/>
      <c r="HR274" s="95"/>
      <c r="HS274" s="95"/>
      <c r="HT274" s="95"/>
      <c r="HU274" s="95"/>
      <c r="HV274" s="95"/>
      <c r="HW274" s="95"/>
      <c r="HX274" s="95"/>
      <c r="HY274" s="95"/>
      <c r="HZ274" s="95"/>
      <c r="IA274" s="95"/>
      <c r="IB274" s="95"/>
      <c r="IC274" s="95"/>
      <c r="ID274" s="95"/>
      <c r="IE274" s="95"/>
      <c r="IF274" s="95"/>
      <c r="IG274" s="95"/>
      <c r="IH274" s="95"/>
      <c r="II274" s="95"/>
      <c r="IJ274" s="95"/>
      <c r="IK274" s="95"/>
      <c r="IL274" s="95"/>
      <c r="IM274" s="95"/>
      <c r="IN274" s="95"/>
      <c r="IO274" s="95"/>
      <c r="IP274" s="95"/>
      <c r="IQ274" s="95"/>
      <c r="IR274" s="95"/>
      <c r="IS274" s="95"/>
      <c r="IT274" s="95"/>
      <c r="IU274" s="95"/>
      <c r="IV274" s="95"/>
    </row>
    <row r="275" spans="1:256" s="360" customFormat="1">
      <c r="A275" s="162" t="s">
        <v>301</v>
      </c>
      <c r="B275" s="162" t="s">
        <v>322</v>
      </c>
      <c r="C275" s="189" t="s">
        <v>323</v>
      </c>
      <c r="D275" s="147" t="s">
        <v>0</v>
      </c>
      <c r="E275" s="147"/>
      <c r="F275" s="147" t="str">
        <f t="shared" si="36"/>
        <v>け０８</v>
      </c>
      <c r="G275" s="147" t="str">
        <f t="shared" si="37"/>
        <v>永里裕次</v>
      </c>
      <c r="H275" s="154" t="s">
        <v>117</v>
      </c>
      <c r="I275" s="154" t="s">
        <v>231</v>
      </c>
      <c r="J275" s="155">
        <v>1979</v>
      </c>
      <c r="K275" s="151">
        <f t="shared" si="38"/>
        <v>45</v>
      </c>
      <c r="L275" s="148" t="str">
        <f t="shared" si="39"/>
        <v>OK</v>
      </c>
      <c r="M275" s="147" t="s">
        <v>324</v>
      </c>
      <c r="N275" s="147"/>
      <c r="O275" s="147"/>
      <c r="P275" s="147"/>
      <c r="Q275" s="147"/>
      <c r="R275" s="95"/>
      <c r="S275" s="95"/>
      <c r="T275" s="95"/>
      <c r="U275" s="95"/>
      <c r="V275" s="95"/>
      <c r="W275" s="95"/>
      <c r="X275" s="95"/>
      <c r="Y275" s="95"/>
      <c r="Z275" s="95"/>
      <c r="AA275" s="95"/>
      <c r="AB275" s="95"/>
      <c r="AC275" s="95"/>
      <c r="AD275" s="95"/>
      <c r="AE275" s="95"/>
      <c r="AF275" s="95"/>
      <c r="AG275" s="95"/>
      <c r="AH275" s="95"/>
      <c r="AI275" s="95"/>
      <c r="AJ275" s="95"/>
      <c r="AK275" s="95"/>
      <c r="AL275" s="95"/>
      <c r="AM275" s="95"/>
      <c r="AN275" s="95"/>
      <c r="AO275" s="95"/>
      <c r="AP275" s="95"/>
      <c r="AQ275" s="95"/>
      <c r="AR275" s="95"/>
      <c r="AS275" s="95"/>
      <c r="AT275" s="95"/>
      <c r="AU275" s="95"/>
      <c r="AV275" s="95"/>
      <c r="AW275" s="95"/>
      <c r="AX275" s="95"/>
      <c r="AY275" s="95"/>
      <c r="AZ275" s="95"/>
      <c r="BA275" s="95"/>
      <c r="BB275" s="95"/>
      <c r="BC275" s="95"/>
      <c r="BD275" s="95"/>
      <c r="BE275" s="95"/>
      <c r="BF275" s="95"/>
      <c r="BG275" s="95"/>
      <c r="BH275" s="95"/>
      <c r="BI275" s="95"/>
      <c r="BJ275" s="95"/>
      <c r="BK275" s="95"/>
      <c r="BL275" s="95"/>
      <c r="BM275" s="95"/>
      <c r="BN275" s="95"/>
      <c r="BO275" s="95"/>
      <c r="BP275" s="95"/>
      <c r="BQ275" s="95"/>
      <c r="BR275" s="95"/>
      <c r="BS275" s="95"/>
      <c r="BT275" s="95"/>
      <c r="BU275" s="95"/>
      <c r="BV275" s="95"/>
      <c r="BW275" s="95"/>
      <c r="BX275" s="95"/>
      <c r="BY275" s="95"/>
      <c r="BZ275" s="95"/>
      <c r="CA275" s="95"/>
      <c r="CB275" s="95"/>
      <c r="CC275" s="95"/>
      <c r="CD275" s="95"/>
      <c r="CE275" s="95"/>
      <c r="CF275" s="95"/>
      <c r="CG275" s="95"/>
      <c r="CH275" s="95"/>
      <c r="CI275" s="95"/>
      <c r="CJ275" s="95"/>
      <c r="CK275" s="95"/>
      <c r="CL275" s="95"/>
      <c r="CM275" s="95"/>
      <c r="CN275" s="95"/>
      <c r="CO275" s="95"/>
      <c r="CP275" s="95"/>
      <c r="CQ275" s="95"/>
      <c r="CR275" s="95"/>
      <c r="CS275" s="95"/>
      <c r="CT275" s="95"/>
      <c r="CU275" s="95"/>
      <c r="CV275" s="95"/>
      <c r="CW275" s="95"/>
      <c r="CX275" s="95"/>
      <c r="CY275" s="95"/>
      <c r="CZ275" s="95"/>
      <c r="DA275" s="95"/>
      <c r="DB275" s="95"/>
      <c r="DC275" s="95"/>
      <c r="DD275" s="95"/>
      <c r="DE275" s="95"/>
      <c r="DF275" s="95"/>
      <c r="DG275" s="95"/>
      <c r="DH275" s="95"/>
      <c r="DI275" s="95"/>
      <c r="DJ275" s="95"/>
      <c r="DK275" s="95"/>
      <c r="DL275" s="95"/>
      <c r="DM275" s="95"/>
      <c r="DN275" s="95"/>
      <c r="DO275" s="95"/>
      <c r="DP275" s="95"/>
      <c r="DQ275" s="95"/>
      <c r="DR275" s="95"/>
      <c r="DS275" s="95"/>
      <c r="DT275" s="95"/>
      <c r="DU275" s="95"/>
      <c r="DV275" s="95"/>
      <c r="DW275" s="95"/>
      <c r="DX275" s="95"/>
      <c r="DY275" s="95"/>
      <c r="DZ275" s="95"/>
      <c r="EA275" s="95"/>
      <c r="EB275" s="95"/>
      <c r="EC275" s="95"/>
      <c r="ED275" s="95"/>
      <c r="EE275" s="95"/>
      <c r="EF275" s="95"/>
      <c r="EG275" s="95"/>
      <c r="EH275" s="95"/>
      <c r="EI275" s="95"/>
      <c r="EJ275" s="95"/>
      <c r="EK275" s="95"/>
      <c r="EL275" s="95"/>
      <c r="EM275" s="95"/>
      <c r="EN275" s="95"/>
      <c r="EO275" s="95"/>
      <c r="EP275" s="95"/>
      <c r="EQ275" s="95"/>
      <c r="ER275" s="95"/>
      <c r="ES275" s="95"/>
      <c r="ET275" s="95"/>
      <c r="EU275" s="95"/>
      <c r="EV275" s="95"/>
      <c r="EW275" s="95"/>
      <c r="EX275" s="95"/>
      <c r="EY275" s="95"/>
      <c r="EZ275" s="95"/>
      <c r="FA275" s="95"/>
      <c r="FB275" s="95"/>
      <c r="FC275" s="95"/>
      <c r="FD275" s="95"/>
      <c r="FE275" s="95"/>
      <c r="FF275" s="95"/>
      <c r="FG275" s="95"/>
      <c r="FH275" s="95"/>
      <c r="FI275" s="95"/>
      <c r="FJ275" s="95"/>
      <c r="FK275" s="95"/>
      <c r="FL275" s="95"/>
      <c r="FM275" s="95"/>
      <c r="FN275" s="95"/>
      <c r="FO275" s="95"/>
      <c r="FP275" s="95"/>
      <c r="FQ275" s="95"/>
      <c r="FR275" s="95"/>
      <c r="FS275" s="95"/>
      <c r="FT275" s="95"/>
      <c r="FU275" s="95"/>
      <c r="FV275" s="95"/>
      <c r="FW275" s="95"/>
      <c r="FX275" s="95"/>
      <c r="FY275" s="95"/>
      <c r="FZ275" s="95"/>
      <c r="GA275" s="95"/>
      <c r="GB275" s="95"/>
      <c r="GC275" s="95"/>
      <c r="GD275" s="95"/>
      <c r="GE275" s="95"/>
      <c r="GF275" s="95"/>
      <c r="GG275" s="95"/>
      <c r="GH275" s="95"/>
      <c r="GI275" s="95"/>
      <c r="GJ275" s="95"/>
      <c r="GK275" s="95"/>
      <c r="GL275" s="95"/>
      <c r="GM275" s="95"/>
      <c r="GN275" s="95"/>
      <c r="GO275" s="95"/>
      <c r="GP275" s="95"/>
      <c r="GQ275" s="95"/>
      <c r="GR275" s="95"/>
      <c r="GS275" s="95"/>
      <c r="GT275" s="95"/>
      <c r="GU275" s="95"/>
      <c r="GV275" s="95"/>
      <c r="GW275" s="95"/>
      <c r="GX275" s="95"/>
      <c r="GY275" s="95"/>
      <c r="GZ275" s="95"/>
      <c r="HA275" s="95"/>
      <c r="HB275" s="95"/>
      <c r="HC275" s="95"/>
      <c r="HD275" s="95"/>
      <c r="HE275" s="95"/>
      <c r="HF275" s="95"/>
      <c r="HG275" s="95"/>
      <c r="HH275" s="95"/>
      <c r="HI275" s="95"/>
      <c r="HJ275" s="95"/>
      <c r="HK275" s="95"/>
      <c r="HL275" s="95"/>
      <c r="HM275" s="95"/>
      <c r="HN275" s="95"/>
      <c r="HO275" s="95"/>
      <c r="HP275" s="95"/>
      <c r="HQ275" s="95"/>
      <c r="HR275" s="95"/>
      <c r="HS275" s="95"/>
      <c r="HT275" s="95"/>
      <c r="HU275" s="95"/>
      <c r="HV275" s="95"/>
      <c r="HW275" s="95"/>
      <c r="HX275" s="95"/>
      <c r="HY275" s="95"/>
      <c r="HZ275" s="95"/>
      <c r="IA275" s="95"/>
      <c r="IB275" s="95"/>
      <c r="IC275" s="95"/>
      <c r="ID275" s="95"/>
      <c r="IE275" s="95"/>
      <c r="IF275" s="95"/>
      <c r="IG275" s="95"/>
      <c r="IH275" s="95"/>
      <c r="II275" s="95"/>
      <c r="IJ275" s="95"/>
      <c r="IK275" s="95"/>
      <c r="IL275" s="95"/>
      <c r="IM275" s="95"/>
      <c r="IN275" s="95"/>
      <c r="IO275" s="95"/>
      <c r="IP275" s="95"/>
      <c r="IQ275" s="95"/>
      <c r="IR275" s="95"/>
      <c r="IS275" s="95"/>
      <c r="IT275" s="95"/>
      <c r="IU275" s="95"/>
      <c r="IV275" s="95"/>
    </row>
    <row r="276" spans="1:256" s="360" customFormat="1">
      <c r="A276" s="162" t="s">
        <v>304</v>
      </c>
      <c r="B276" s="162" t="s">
        <v>329</v>
      </c>
      <c r="C276" s="189" t="s">
        <v>330</v>
      </c>
      <c r="D276" s="147" t="s">
        <v>0</v>
      </c>
      <c r="E276" s="147"/>
      <c r="F276" s="147" t="str">
        <f t="shared" si="36"/>
        <v>け０９</v>
      </c>
      <c r="G276" s="147" t="str">
        <f t="shared" si="37"/>
        <v>山口直彦</v>
      </c>
      <c r="H276" s="154" t="s">
        <v>117</v>
      </c>
      <c r="I276" s="154" t="s">
        <v>231</v>
      </c>
      <c r="J276" s="155">
        <v>1986</v>
      </c>
      <c r="K276" s="151">
        <f t="shared" si="38"/>
        <v>38</v>
      </c>
      <c r="L276" s="148" t="str">
        <f t="shared" si="39"/>
        <v>OK</v>
      </c>
      <c r="M276" s="156" t="s">
        <v>18</v>
      </c>
      <c r="N276" s="147"/>
      <c r="O276" s="147"/>
      <c r="P276" s="147"/>
      <c r="Q276" s="147"/>
      <c r="R276" s="95"/>
      <c r="S276" s="95"/>
      <c r="T276" s="95"/>
      <c r="U276" s="95"/>
      <c r="V276" s="95"/>
      <c r="W276" s="95"/>
      <c r="X276" s="95"/>
      <c r="Y276" s="95"/>
      <c r="Z276" s="95"/>
      <c r="AA276" s="95"/>
      <c r="AB276" s="95"/>
      <c r="AC276" s="95"/>
      <c r="AD276" s="95"/>
      <c r="AE276" s="95"/>
      <c r="AF276" s="95"/>
      <c r="AG276" s="95"/>
      <c r="AH276" s="95"/>
      <c r="AI276" s="95"/>
      <c r="AJ276" s="95"/>
      <c r="AK276" s="95"/>
      <c r="AL276" s="95"/>
      <c r="AM276" s="95"/>
      <c r="AN276" s="95"/>
      <c r="AO276" s="95"/>
      <c r="AP276" s="95"/>
      <c r="AQ276" s="95"/>
      <c r="AR276" s="95"/>
      <c r="AS276" s="95"/>
      <c r="AT276" s="95"/>
      <c r="AU276" s="95"/>
      <c r="AV276" s="95"/>
      <c r="AW276" s="95"/>
      <c r="AX276" s="95"/>
      <c r="AY276" s="95"/>
      <c r="AZ276" s="95"/>
      <c r="BA276" s="95"/>
      <c r="BB276" s="95"/>
      <c r="BC276" s="95"/>
      <c r="BD276" s="95"/>
      <c r="BE276" s="95"/>
      <c r="BF276" s="95"/>
      <c r="BG276" s="95"/>
      <c r="BH276" s="95"/>
      <c r="BI276" s="95"/>
      <c r="BJ276" s="95"/>
      <c r="BK276" s="95"/>
      <c r="BL276" s="95"/>
      <c r="BM276" s="95"/>
      <c r="BN276" s="95"/>
      <c r="BO276" s="95"/>
      <c r="BP276" s="95"/>
      <c r="BQ276" s="95"/>
      <c r="BR276" s="95"/>
      <c r="BS276" s="95"/>
      <c r="BT276" s="95"/>
      <c r="BU276" s="95"/>
      <c r="BV276" s="95"/>
      <c r="BW276" s="95"/>
      <c r="BX276" s="95"/>
      <c r="BY276" s="95"/>
      <c r="BZ276" s="95"/>
      <c r="CA276" s="95"/>
      <c r="CB276" s="95"/>
      <c r="CC276" s="95"/>
      <c r="CD276" s="95"/>
      <c r="CE276" s="95"/>
      <c r="CF276" s="95"/>
      <c r="CG276" s="95"/>
      <c r="CH276" s="95"/>
      <c r="CI276" s="95"/>
      <c r="CJ276" s="95"/>
      <c r="CK276" s="95"/>
      <c r="CL276" s="95"/>
      <c r="CM276" s="95"/>
      <c r="CN276" s="95"/>
      <c r="CO276" s="95"/>
      <c r="CP276" s="95"/>
      <c r="CQ276" s="95"/>
      <c r="CR276" s="95"/>
      <c r="CS276" s="95"/>
      <c r="CT276" s="95"/>
      <c r="CU276" s="95"/>
      <c r="CV276" s="95"/>
      <c r="CW276" s="95"/>
      <c r="CX276" s="95"/>
      <c r="CY276" s="95"/>
      <c r="CZ276" s="95"/>
      <c r="DA276" s="95"/>
      <c r="DB276" s="95"/>
      <c r="DC276" s="95"/>
      <c r="DD276" s="95"/>
      <c r="DE276" s="95"/>
      <c r="DF276" s="95"/>
      <c r="DG276" s="95"/>
      <c r="DH276" s="95"/>
      <c r="DI276" s="95"/>
      <c r="DJ276" s="95"/>
      <c r="DK276" s="95"/>
      <c r="DL276" s="95"/>
      <c r="DM276" s="95"/>
      <c r="DN276" s="95"/>
      <c r="DO276" s="95"/>
      <c r="DP276" s="95"/>
      <c r="DQ276" s="95"/>
      <c r="DR276" s="95"/>
      <c r="DS276" s="95"/>
      <c r="DT276" s="95"/>
      <c r="DU276" s="95"/>
      <c r="DV276" s="95"/>
      <c r="DW276" s="95"/>
      <c r="DX276" s="95"/>
      <c r="DY276" s="95"/>
      <c r="DZ276" s="95"/>
      <c r="EA276" s="95"/>
      <c r="EB276" s="95"/>
      <c r="EC276" s="95"/>
      <c r="ED276" s="95"/>
      <c r="EE276" s="95"/>
      <c r="EF276" s="95"/>
      <c r="EG276" s="95"/>
      <c r="EH276" s="95"/>
      <c r="EI276" s="95"/>
      <c r="EJ276" s="95"/>
      <c r="EK276" s="95"/>
      <c r="EL276" s="95"/>
      <c r="EM276" s="95"/>
      <c r="EN276" s="95"/>
      <c r="EO276" s="95"/>
      <c r="EP276" s="95"/>
      <c r="EQ276" s="95"/>
      <c r="ER276" s="95"/>
      <c r="ES276" s="95"/>
      <c r="ET276" s="95"/>
      <c r="EU276" s="95"/>
      <c r="EV276" s="95"/>
      <c r="EW276" s="95"/>
      <c r="EX276" s="95"/>
      <c r="EY276" s="95"/>
      <c r="EZ276" s="95"/>
      <c r="FA276" s="95"/>
      <c r="FB276" s="95"/>
      <c r="FC276" s="95"/>
      <c r="FD276" s="95"/>
      <c r="FE276" s="95"/>
      <c r="FF276" s="95"/>
      <c r="FG276" s="95"/>
      <c r="FH276" s="95"/>
      <c r="FI276" s="95"/>
      <c r="FJ276" s="95"/>
      <c r="FK276" s="95"/>
      <c r="FL276" s="95"/>
      <c r="FM276" s="95"/>
      <c r="FN276" s="95"/>
      <c r="FO276" s="95"/>
      <c r="FP276" s="95"/>
      <c r="FQ276" s="95"/>
      <c r="FR276" s="95"/>
      <c r="FS276" s="95"/>
      <c r="FT276" s="95"/>
      <c r="FU276" s="95"/>
      <c r="FV276" s="95"/>
      <c r="FW276" s="95"/>
      <c r="FX276" s="95"/>
      <c r="FY276" s="95"/>
      <c r="FZ276" s="95"/>
      <c r="GA276" s="95"/>
      <c r="GB276" s="95"/>
      <c r="GC276" s="95"/>
      <c r="GD276" s="95"/>
      <c r="GE276" s="95"/>
      <c r="GF276" s="95"/>
      <c r="GG276" s="95"/>
      <c r="GH276" s="95"/>
      <c r="GI276" s="95"/>
      <c r="GJ276" s="95"/>
      <c r="GK276" s="95"/>
      <c r="GL276" s="95"/>
      <c r="GM276" s="95"/>
      <c r="GN276" s="95"/>
      <c r="GO276" s="95"/>
      <c r="GP276" s="95"/>
      <c r="GQ276" s="95"/>
      <c r="GR276" s="95"/>
      <c r="GS276" s="95"/>
      <c r="GT276" s="95"/>
      <c r="GU276" s="95"/>
      <c r="GV276" s="95"/>
      <c r="GW276" s="95"/>
      <c r="GX276" s="95"/>
      <c r="GY276" s="95"/>
      <c r="GZ276" s="95"/>
      <c r="HA276" s="95"/>
      <c r="HB276" s="95"/>
      <c r="HC276" s="95"/>
      <c r="HD276" s="95"/>
      <c r="HE276" s="95"/>
      <c r="HF276" s="95"/>
      <c r="HG276" s="95"/>
      <c r="HH276" s="95"/>
      <c r="HI276" s="95"/>
      <c r="HJ276" s="95"/>
      <c r="HK276" s="95"/>
      <c r="HL276" s="95"/>
      <c r="HM276" s="95"/>
      <c r="HN276" s="95"/>
      <c r="HO276" s="95"/>
      <c r="HP276" s="95"/>
      <c r="HQ276" s="95"/>
      <c r="HR276" s="95"/>
      <c r="HS276" s="95"/>
      <c r="HT276" s="95"/>
      <c r="HU276" s="95"/>
      <c r="HV276" s="95"/>
      <c r="HW276" s="95"/>
      <c r="HX276" s="95"/>
      <c r="HY276" s="95"/>
      <c r="HZ276" s="95"/>
      <c r="IA276" s="95"/>
      <c r="IB276" s="95"/>
      <c r="IC276" s="95"/>
      <c r="ID276" s="95"/>
      <c r="IE276" s="95"/>
      <c r="IF276" s="95"/>
      <c r="IG276" s="95"/>
      <c r="IH276" s="95"/>
      <c r="II276" s="95"/>
      <c r="IJ276" s="95"/>
      <c r="IK276" s="95"/>
      <c r="IL276" s="95"/>
      <c r="IM276" s="95"/>
      <c r="IN276" s="95"/>
      <c r="IO276" s="95"/>
      <c r="IP276" s="95"/>
      <c r="IQ276" s="95"/>
      <c r="IR276" s="95"/>
      <c r="IS276" s="95"/>
      <c r="IT276" s="95"/>
      <c r="IU276" s="95"/>
      <c r="IV276" s="95"/>
    </row>
    <row r="277" spans="1:256" s="360" customFormat="1">
      <c r="A277" s="162" t="s">
        <v>306</v>
      </c>
      <c r="B277" s="190" t="s">
        <v>331</v>
      </c>
      <c r="C277" s="291" t="s">
        <v>332</v>
      </c>
      <c r="D277" s="147" t="s">
        <v>0</v>
      </c>
      <c r="E277" s="147"/>
      <c r="F277" s="147" t="str">
        <f t="shared" si="36"/>
        <v>け１０</v>
      </c>
      <c r="G277" s="150" t="str">
        <f t="shared" si="37"/>
        <v>福永裕美</v>
      </c>
      <c r="H277" s="154" t="s">
        <v>117</v>
      </c>
      <c r="I277" s="157" t="s">
        <v>234</v>
      </c>
      <c r="J277" s="155">
        <v>1963</v>
      </c>
      <c r="K277" s="151">
        <f t="shared" si="38"/>
        <v>61</v>
      </c>
      <c r="L277" s="148" t="str">
        <f t="shared" si="39"/>
        <v>OK</v>
      </c>
      <c r="M277" s="156" t="s">
        <v>18</v>
      </c>
      <c r="N277" s="147"/>
      <c r="O277" s="147"/>
      <c r="P277" s="147"/>
      <c r="Q277" s="147"/>
      <c r="R277" s="95"/>
      <c r="S277" s="95"/>
      <c r="T277" s="95"/>
      <c r="U277" s="95"/>
      <c r="V277" s="95"/>
      <c r="W277" s="95"/>
      <c r="X277" s="95"/>
      <c r="Y277" s="95"/>
      <c r="Z277" s="95"/>
      <c r="AA277" s="95"/>
      <c r="AB277" s="95"/>
      <c r="AC277" s="95"/>
      <c r="AD277" s="95"/>
      <c r="AE277" s="95"/>
      <c r="AF277" s="95"/>
      <c r="AG277" s="95"/>
      <c r="AH277" s="95"/>
      <c r="AI277" s="95"/>
      <c r="AJ277" s="95"/>
      <c r="AK277" s="95"/>
      <c r="AL277" s="95"/>
      <c r="AM277" s="95"/>
      <c r="AN277" s="95"/>
      <c r="AO277" s="95"/>
      <c r="AP277" s="95"/>
      <c r="AQ277" s="95"/>
      <c r="AR277" s="95"/>
      <c r="AS277" s="95"/>
      <c r="AT277" s="95"/>
      <c r="AU277" s="95"/>
      <c r="AV277" s="95"/>
      <c r="AW277" s="95"/>
      <c r="AX277" s="95"/>
      <c r="AY277" s="95"/>
      <c r="AZ277" s="95"/>
      <c r="BA277" s="95"/>
      <c r="BB277" s="95"/>
      <c r="BC277" s="95"/>
      <c r="BD277" s="95"/>
      <c r="BE277" s="95"/>
      <c r="BF277" s="95"/>
      <c r="BG277" s="95"/>
      <c r="BH277" s="95"/>
      <c r="BI277" s="95"/>
      <c r="BJ277" s="95"/>
      <c r="BK277" s="95"/>
      <c r="BL277" s="95"/>
      <c r="BM277" s="95"/>
      <c r="BN277" s="95"/>
      <c r="BO277" s="95"/>
      <c r="BP277" s="95"/>
      <c r="BQ277" s="95"/>
      <c r="BR277" s="95"/>
      <c r="BS277" s="95"/>
      <c r="BT277" s="95"/>
      <c r="BU277" s="95"/>
      <c r="BV277" s="95"/>
      <c r="BW277" s="95"/>
      <c r="BX277" s="95"/>
      <c r="BY277" s="95"/>
      <c r="BZ277" s="95"/>
      <c r="CA277" s="95"/>
      <c r="CB277" s="95"/>
      <c r="CC277" s="95"/>
      <c r="CD277" s="95"/>
      <c r="CE277" s="95"/>
      <c r="CF277" s="95"/>
      <c r="CG277" s="95"/>
      <c r="CH277" s="95"/>
      <c r="CI277" s="95"/>
      <c r="CJ277" s="95"/>
      <c r="CK277" s="95"/>
      <c r="CL277" s="95"/>
      <c r="CM277" s="95"/>
      <c r="CN277" s="95"/>
      <c r="CO277" s="95"/>
      <c r="CP277" s="95"/>
      <c r="CQ277" s="95"/>
      <c r="CR277" s="95"/>
      <c r="CS277" s="95"/>
      <c r="CT277" s="95"/>
      <c r="CU277" s="95"/>
      <c r="CV277" s="95"/>
      <c r="CW277" s="95"/>
      <c r="CX277" s="95"/>
      <c r="CY277" s="95"/>
      <c r="CZ277" s="95"/>
      <c r="DA277" s="95"/>
      <c r="DB277" s="95"/>
      <c r="DC277" s="95"/>
      <c r="DD277" s="95"/>
      <c r="DE277" s="95"/>
      <c r="DF277" s="95"/>
      <c r="DG277" s="95"/>
      <c r="DH277" s="95"/>
      <c r="DI277" s="95"/>
      <c r="DJ277" s="95"/>
      <c r="DK277" s="95"/>
      <c r="DL277" s="95"/>
      <c r="DM277" s="95"/>
      <c r="DN277" s="95"/>
      <c r="DO277" s="95"/>
      <c r="DP277" s="95"/>
      <c r="DQ277" s="95"/>
      <c r="DR277" s="95"/>
      <c r="DS277" s="95"/>
      <c r="DT277" s="95"/>
      <c r="DU277" s="95"/>
      <c r="DV277" s="95"/>
      <c r="DW277" s="95"/>
      <c r="DX277" s="95"/>
      <c r="DY277" s="95"/>
      <c r="DZ277" s="95"/>
      <c r="EA277" s="95"/>
      <c r="EB277" s="95"/>
      <c r="EC277" s="95"/>
      <c r="ED277" s="95"/>
      <c r="EE277" s="95"/>
      <c r="EF277" s="95"/>
      <c r="EG277" s="95"/>
      <c r="EH277" s="95"/>
      <c r="EI277" s="95"/>
      <c r="EJ277" s="95"/>
      <c r="EK277" s="95"/>
      <c r="EL277" s="95"/>
      <c r="EM277" s="95"/>
      <c r="EN277" s="95"/>
      <c r="EO277" s="95"/>
      <c r="EP277" s="95"/>
      <c r="EQ277" s="95"/>
      <c r="ER277" s="95"/>
      <c r="ES277" s="95"/>
      <c r="ET277" s="95"/>
      <c r="EU277" s="95"/>
      <c r="EV277" s="95"/>
      <c r="EW277" s="95"/>
      <c r="EX277" s="95"/>
      <c r="EY277" s="95"/>
      <c r="EZ277" s="95"/>
      <c r="FA277" s="95"/>
      <c r="FB277" s="95"/>
      <c r="FC277" s="95"/>
      <c r="FD277" s="95"/>
      <c r="FE277" s="95"/>
      <c r="FF277" s="95"/>
      <c r="FG277" s="95"/>
      <c r="FH277" s="95"/>
      <c r="FI277" s="95"/>
      <c r="FJ277" s="95"/>
      <c r="FK277" s="95"/>
      <c r="FL277" s="95"/>
      <c r="FM277" s="95"/>
      <c r="FN277" s="95"/>
      <c r="FO277" s="95"/>
      <c r="FP277" s="95"/>
      <c r="FQ277" s="95"/>
      <c r="FR277" s="95"/>
      <c r="FS277" s="95"/>
      <c r="FT277" s="95"/>
      <c r="FU277" s="95"/>
      <c r="FV277" s="95"/>
      <c r="FW277" s="95"/>
      <c r="FX277" s="95"/>
      <c r="FY277" s="95"/>
      <c r="FZ277" s="95"/>
      <c r="GA277" s="95"/>
      <c r="GB277" s="95"/>
      <c r="GC277" s="95"/>
      <c r="GD277" s="95"/>
      <c r="GE277" s="95"/>
      <c r="GF277" s="95"/>
      <c r="GG277" s="95"/>
      <c r="GH277" s="95"/>
      <c r="GI277" s="95"/>
      <c r="GJ277" s="95"/>
      <c r="GK277" s="95"/>
      <c r="GL277" s="95"/>
      <c r="GM277" s="95"/>
      <c r="GN277" s="95"/>
      <c r="GO277" s="95"/>
      <c r="GP277" s="95"/>
      <c r="GQ277" s="95"/>
      <c r="GR277" s="95"/>
      <c r="GS277" s="95"/>
      <c r="GT277" s="95"/>
      <c r="GU277" s="95"/>
      <c r="GV277" s="95"/>
      <c r="GW277" s="95"/>
      <c r="GX277" s="95"/>
      <c r="GY277" s="95"/>
      <c r="GZ277" s="95"/>
      <c r="HA277" s="95"/>
      <c r="HB277" s="95"/>
      <c r="HC277" s="95"/>
      <c r="HD277" s="95"/>
      <c r="HE277" s="95"/>
      <c r="HF277" s="95"/>
      <c r="HG277" s="95"/>
      <c r="HH277" s="95"/>
      <c r="HI277" s="95"/>
      <c r="HJ277" s="95"/>
      <c r="HK277" s="95"/>
      <c r="HL277" s="95"/>
      <c r="HM277" s="95"/>
      <c r="HN277" s="95"/>
      <c r="HO277" s="95"/>
      <c r="HP277" s="95"/>
      <c r="HQ277" s="95"/>
      <c r="HR277" s="95"/>
      <c r="HS277" s="95"/>
      <c r="HT277" s="95"/>
      <c r="HU277" s="95"/>
      <c r="HV277" s="95"/>
      <c r="HW277" s="95"/>
      <c r="HX277" s="95"/>
      <c r="HY277" s="95"/>
      <c r="HZ277" s="95"/>
      <c r="IA277" s="95"/>
      <c r="IB277" s="95"/>
      <c r="IC277" s="95"/>
      <c r="ID277" s="95"/>
      <c r="IE277" s="95"/>
      <c r="IF277" s="95"/>
      <c r="IG277" s="95"/>
      <c r="IH277" s="95"/>
      <c r="II277" s="95"/>
      <c r="IJ277" s="95"/>
      <c r="IK277" s="95"/>
      <c r="IL277" s="95"/>
      <c r="IM277" s="95"/>
      <c r="IN277" s="95"/>
      <c r="IO277" s="95"/>
      <c r="IP277" s="95"/>
      <c r="IQ277" s="95"/>
      <c r="IR277" s="95"/>
      <c r="IS277" s="95"/>
      <c r="IT277" s="95"/>
      <c r="IU277" s="95"/>
      <c r="IV277" s="95"/>
    </row>
    <row r="278" spans="1:256" s="360" customFormat="1">
      <c r="A278" s="162" t="s">
        <v>308</v>
      </c>
      <c r="B278" s="162" t="s">
        <v>1388</v>
      </c>
      <c r="C278" s="153" t="s">
        <v>460</v>
      </c>
      <c r="D278" s="147" t="s">
        <v>0</v>
      </c>
      <c r="E278" s="147"/>
      <c r="F278" s="147" t="str">
        <f t="shared" si="36"/>
        <v>け１１</v>
      </c>
      <c r="G278" s="147" t="str">
        <f t="shared" si="37"/>
        <v>福永一典</v>
      </c>
      <c r="H278" s="154" t="s">
        <v>117</v>
      </c>
      <c r="I278" s="154" t="s">
        <v>231</v>
      </c>
      <c r="J278" s="151">
        <v>1967</v>
      </c>
      <c r="K278" s="151">
        <f t="shared" si="38"/>
        <v>57</v>
      </c>
      <c r="L278" s="148" t="str">
        <f t="shared" si="39"/>
        <v>OK</v>
      </c>
      <c r="M278" s="147" t="s">
        <v>235</v>
      </c>
      <c r="N278" s="147"/>
      <c r="O278" s="147"/>
      <c r="P278" s="147"/>
      <c r="Q278" s="147"/>
      <c r="R278" s="95"/>
      <c r="S278" s="95"/>
      <c r="T278" s="95"/>
      <c r="U278" s="95"/>
      <c r="V278" s="95"/>
      <c r="W278" s="95"/>
      <c r="X278" s="95"/>
      <c r="Y278" s="95"/>
      <c r="Z278" s="95"/>
      <c r="AA278" s="95"/>
      <c r="AB278" s="95"/>
      <c r="AC278" s="95"/>
      <c r="AD278" s="95"/>
      <c r="AE278" s="95"/>
      <c r="AF278" s="95"/>
      <c r="AG278" s="95"/>
      <c r="AH278" s="95"/>
      <c r="AI278" s="95"/>
      <c r="AJ278" s="95"/>
      <c r="AK278" s="95"/>
      <c r="AL278" s="95"/>
      <c r="AM278" s="95"/>
      <c r="AN278" s="95"/>
      <c r="AO278" s="95"/>
      <c r="AP278" s="95"/>
      <c r="AQ278" s="95"/>
      <c r="AR278" s="95"/>
      <c r="AS278" s="95"/>
      <c r="AT278" s="95"/>
      <c r="AU278" s="95"/>
      <c r="AV278" s="95"/>
      <c r="AW278" s="95"/>
      <c r="AX278" s="95"/>
      <c r="AY278" s="95"/>
      <c r="AZ278" s="95"/>
      <c r="BA278" s="95"/>
      <c r="BB278" s="95"/>
      <c r="BC278" s="95"/>
      <c r="BD278" s="95"/>
      <c r="BE278" s="95"/>
      <c r="BF278" s="95"/>
      <c r="BG278" s="95"/>
      <c r="BH278" s="95"/>
      <c r="BI278" s="95"/>
      <c r="BJ278" s="95"/>
      <c r="BK278" s="95"/>
      <c r="BL278" s="95"/>
      <c r="BM278" s="95"/>
      <c r="BN278" s="95"/>
      <c r="BO278" s="95"/>
      <c r="BP278" s="95"/>
      <c r="BQ278" s="95"/>
      <c r="BR278" s="95"/>
      <c r="BS278" s="95"/>
      <c r="BT278" s="95"/>
      <c r="BU278" s="95"/>
      <c r="BV278" s="95"/>
      <c r="BW278" s="95"/>
      <c r="BX278" s="95"/>
      <c r="BY278" s="95"/>
      <c r="BZ278" s="95"/>
      <c r="CA278" s="95"/>
      <c r="CB278" s="95"/>
      <c r="CC278" s="95"/>
      <c r="CD278" s="95"/>
      <c r="CE278" s="95"/>
      <c r="CF278" s="95"/>
      <c r="CG278" s="95"/>
      <c r="CH278" s="95"/>
      <c r="CI278" s="95"/>
      <c r="CJ278" s="95"/>
      <c r="CK278" s="95"/>
      <c r="CL278" s="95"/>
      <c r="CM278" s="95"/>
      <c r="CN278" s="95"/>
      <c r="CO278" s="95"/>
      <c r="CP278" s="95"/>
      <c r="CQ278" s="95"/>
      <c r="CR278" s="95"/>
      <c r="CS278" s="95"/>
      <c r="CT278" s="95"/>
      <c r="CU278" s="95"/>
      <c r="CV278" s="95"/>
      <c r="CW278" s="95"/>
      <c r="CX278" s="95"/>
      <c r="CY278" s="95"/>
      <c r="CZ278" s="95"/>
      <c r="DA278" s="95"/>
      <c r="DB278" s="95"/>
      <c r="DC278" s="95"/>
      <c r="DD278" s="95"/>
      <c r="DE278" s="95"/>
      <c r="DF278" s="95"/>
      <c r="DG278" s="95"/>
      <c r="DH278" s="95"/>
      <c r="DI278" s="95"/>
      <c r="DJ278" s="95"/>
      <c r="DK278" s="95"/>
      <c r="DL278" s="95"/>
      <c r="DM278" s="95"/>
      <c r="DN278" s="95"/>
      <c r="DO278" s="95"/>
      <c r="DP278" s="95"/>
      <c r="DQ278" s="95"/>
      <c r="DR278" s="95"/>
      <c r="DS278" s="95"/>
      <c r="DT278" s="95"/>
      <c r="DU278" s="95"/>
      <c r="DV278" s="95"/>
      <c r="DW278" s="95"/>
      <c r="DX278" s="95"/>
      <c r="DY278" s="95"/>
      <c r="DZ278" s="95"/>
      <c r="EA278" s="95"/>
      <c r="EB278" s="95"/>
      <c r="EC278" s="95"/>
      <c r="ED278" s="95"/>
      <c r="EE278" s="95"/>
      <c r="EF278" s="95"/>
      <c r="EG278" s="95"/>
      <c r="EH278" s="95"/>
      <c r="EI278" s="95"/>
      <c r="EJ278" s="95"/>
      <c r="EK278" s="95"/>
      <c r="EL278" s="95"/>
      <c r="EM278" s="95"/>
      <c r="EN278" s="95"/>
      <c r="EO278" s="95"/>
      <c r="EP278" s="95"/>
      <c r="EQ278" s="95"/>
      <c r="ER278" s="95"/>
      <c r="ES278" s="95"/>
      <c r="ET278" s="95"/>
      <c r="EU278" s="95"/>
      <c r="EV278" s="95"/>
      <c r="EW278" s="95"/>
      <c r="EX278" s="95"/>
      <c r="EY278" s="95"/>
      <c r="EZ278" s="95"/>
      <c r="FA278" s="95"/>
      <c r="FB278" s="95"/>
      <c r="FC278" s="95"/>
      <c r="FD278" s="95"/>
      <c r="FE278" s="95"/>
      <c r="FF278" s="95"/>
      <c r="FG278" s="95"/>
      <c r="FH278" s="95"/>
      <c r="FI278" s="95"/>
      <c r="FJ278" s="95"/>
      <c r="FK278" s="95"/>
      <c r="FL278" s="95"/>
      <c r="FM278" s="95"/>
      <c r="FN278" s="95"/>
      <c r="FO278" s="95"/>
      <c r="FP278" s="95"/>
      <c r="FQ278" s="95"/>
      <c r="FR278" s="95"/>
      <c r="FS278" s="95"/>
      <c r="FT278" s="95"/>
      <c r="FU278" s="95"/>
      <c r="FV278" s="95"/>
      <c r="FW278" s="95"/>
      <c r="FX278" s="95"/>
      <c r="FY278" s="95"/>
      <c r="FZ278" s="95"/>
      <c r="GA278" s="95"/>
      <c r="GB278" s="95"/>
      <c r="GC278" s="95"/>
      <c r="GD278" s="95"/>
      <c r="GE278" s="95"/>
      <c r="GF278" s="95"/>
      <c r="GG278" s="95"/>
      <c r="GH278" s="95"/>
      <c r="GI278" s="95"/>
      <c r="GJ278" s="95"/>
      <c r="GK278" s="95"/>
      <c r="GL278" s="95"/>
      <c r="GM278" s="95"/>
      <c r="GN278" s="95"/>
      <c r="GO278" s="95"/>
      <c r="GP278" s="95"/>
      <c r="GQ278" s="95"/>
      <c r="GR278" s="95"/>
      <c r="GS278" s="95"/>
      <c r="GT278" s="95"/>
      <c r="GU278" s="95"/>
      <c r="GV278" s="95"/>
      <c r="GW278" s="95"/>
      <c r="GX278" s="95"/>
      <c r="GY278" s="95"/>
      <c r="GZ278" s="95"/>
      <c r="HA278" s="95"/>
      <c r="HB278" s="95"/>
      <c r="HC278" s="95"/>
      <c r="HD278" s="95"/>
      <c r="HE278" s="95"/>
      <c r="HF278" s="95"/>
      <c r="HG278" s="95"/>
      <c r="HH278" s="95"/>
      <c r="HI278" s="95"/>
      <c r="HJ278" s="95"/>
      <c r="HK278" s="95"/>
      <c r="HL278" s="95"/>
      <c r="HM278" s="95"/>
      <c r="HN278" s="95"/>
      <c r="HO278" s="95"/>
      <c r="HP278" s="95"/>
      <c r="HQ278" s="95"/>
      <c r="HR278" s="95"/>
      <c r="HS278" s="95"/>
      <c r="HT278" s="95"/>
      <c r="HU278" s="95"/>
      <c r="HV278" s="95"/>
      <c r="HW278" s="95"/>
      <c r="HX278" s="95"/>
      <c r="HY278" s="95"/>
      <c r="HZ278" s="95"/>
      <c r="IA278" s="95"/>
      <c r="IB278" s="95"/>
      <c r="IC278" s="95"/>
      <c r="ID278" s="95"/>
      <c r="IE278" s="95"/>
      <c r="IF278" s="95"/>
      <c r="IG278" s="95"/>
      <c r="IH278" s="95"/>
      <c r="II278" s="95"/>
      <c r="IJ278" s="95"/>
      <c r="IK278" s="95"/>
      <c r="IL278" s="95"/>
      <c r="IM278" s="95"/>
      <c r="IN278" s="95"/>
      <c r="IO278" s="95"/>
      <c r="IP278" s="95"/>
      <c r="IQ278" s="95"/>
      <c r="IR278" s="95"/>
      <c r="IS278" s="95"/>
      <c r="IT278" s="95"/>
      <c r="IU278" s="95"/>
      <c r="IV278" s="95"/>
    </row>
    <row r="279" spans="1:256" s="360" customFormat="1">
      <c r="A279" s="162" t="s">
        <v>310</v>
      </c>
      <c r="B279" s="162" t="s">
        <v>465</v>
      </c>
      <c r="C279" s="162" t="s">
        <v>466</v>
      </c>
      <c r="D279" s="147" t="s">
        <v>0</v>
      </c>
      <c r="E279" s="147"/>
      <c r="F279" s="147" t="str">
        <f t="shared" si="36"/>
        <v>け１２</v>
      </c>
      <c r="G279" s="147" t="str">
        <f t="shared" si="37"/>
        <v>小澤藤信</v>
      </c>
      <c r="H279" s="154" t="s">
        <v>117</v>
      </c>
      <c r="I279" s="154" t="s">
        <v>231</v>
      </c>
      <c r="J279" s="151">
        <v>1964</v>
      </c>
      <c r="K279" s="151">
        <f t="shared" si="38"/>
        <v>60</v>
      </c>
      <c r="L279" s="187" t="str">
        <f t="shared" si="39"/>
        <v>OK</v>
      </c>
      <c r="M279" s="147" t="s">
        <v>390</v>
      </c>
      <c r="N279" s="147"/>
      <c r="O279" s="147"/>
      <c r="P279" s="147"/>
      <c r="Q279" s="147"/>
      <c r="R279" s="95"/>
      <c r="S279" s="95"/>
      <c r="T279" s="95"/>
      <c r="U279" s="95"/>
      <c r="V279" s="95"/>
      <c r="W279" s="95"/>
      <c r="X279" s="95"/>
      <c r="Y279" s="95"/>
      <c r="Z279" s="95"/>
      <c r="AA279" s="95"/>
      <c r="AB279" s="95"/>
      <c r="AC279" s="95"/>
      <c r="AD279" s="95"/>
      <c r="AE279" s="95"/>
      <c r="AF279" s="95"/>
      <c r="AG279" s="95"/>
      <c r="AH279" s="95"/>
      <c r="AI279" s="95"/>
      <c r="AJ279" s="95"/>
      <c r="AK279" s="95"/>
      <c r="AL279" s="95"/>
      <c r="AM279" s="95"/>
      <c r="AN279" s="95"/>
      <c r="AO279" s="95"/>
      <c r="AP279" s="95"/>
      <c r="AQ279" s="95"/>
      <c r="AR279" s="95"/>
      <c r="AS279" s="95"/>
      <c r="AT279" s="95"/>
      <c r="AU279" s="95"/>
      <c r="AV279" s="95"/>
      <c r="AW279" s="95"/>
      <c r="AX279" s="95"/>
      <c r="AY279" s="95"/>
      <c r="AZ279" s="95"/>
      <c r="BA279" s="95"/>
      <c r="BB279" s="95"/>
      <c r="BC279" s="95"/>
      <c r="BD279" s="95"/>
      <c r="BE279" s="95"/>
      <c r="BF279" s="95"/>
      <c r="BG279" s="95"/>
      <c r="BH279" s="95"/>
      <c r="BI279" s="95"/>
      <c r="BJ279" s="95"/>
      <c r="BK279" s="95"/>
      <c r="BL279" s="95"/>
      <c r="BM279" s="95"/>
      <c r="BN279" s="95"/>
      <c r="BO279" s="95"/>
      <c r="BP279" s="95"/>
      <c r="BQ279" s="95"/>
      <c r="BR279" s="95"/>
      <c r="BS279" s="95"/>
      <c r="BT279" s="95"/>
      <c r="BU279" s="95"/>
      <c r="BV279" s="95"/>
      <c r="BW279" s="95"/>
      <c r="BX279" s="95"/>
      <c r="BY279" s="95"/>
      <c r="BZ279" s="95"/>
      <c r="CA279" s="95"/>
      <c r="CB279" s="95"/>
      <c r="CC279" s="95"/>
      <c r="CD279" s="95"/>
      <c r="CE279" s="95"/>
      <c r="CF279" s="95"/>
      <c r="CG279" s="95"/>
      <c r="CH279" s="95"/>
      <c r="CI279" s="95"/>
      <c r="CJ279" s="95"/>
      <c r="CK279" s="95"/>
      <c r="CL279" s="95"/>
      <c r="CM279" s="95"/>
      <c r="CN279" s="95"/>
      <c r="CO279" s="95"/>
      <c r="CP279" s="95"/>
      <c r="CQ279" s="95"/>
      <c r="CR279" s="95"/>
      <c r="CS279" s="95"/>
      <c r="CT279" s="95"/>
      <c r="CU279" s="95"/>
      <c r="CV279" s="95"/>
      <c r="CW279" s="95"/>
      <c r="CX279" s="95"/>
      <c r="CY279" s="95"/>
      <c r="CZ279" s="95"/>
      <c r="DA279" s="95"/>
      <c r="DB279" s="95"/>
      <c r="DC279" s="95"/>
      <c r="DD279" s="95"/>
      <c r="DE279" s="95"/>
      <c r="DF279" s="95"/>
      <c r="DG279" s="95"/>
      <c r="DH279" s="95"/>
      <c r="DI279" s="95"/>
      <c r="DJ279" s="95"/>
      <c r="DK279" s="95"/>
      <c r="DL279" s="95"/>
      <c r="DM279" s="95"/>
      <c r="DN279" s="95"/>
      <c r="DO279" s="95"/>
      <c r="DP279" s="95"/>
      <c r="DQ279" s="95"/>
      <c r="DR279" s="95"/>
      <c r="DS279" s="95"/>
      <c r="DT279" s="95"/>
      <c r="DU279" s="95"/>
      <c r="DV279" s="95"/>
      <c r="DW279" s="95"/>
      <c r="DX279" s="95"/>
      <c r="DY279" s="95"/>
      <c r="DZ279" s="95"/>
      <c r="EA279" s="95"/>
      <c r="EB279" s="95"/>
      <c r="EC279" s="95"/>
      <c r="ED279" s="95"/>
      <c r="EE279" s="95"/>
      <c r="EF279" s="95"/>
      <c r="EG279" s="95"/>
      <c r="EH279" s="95"/>
      <c r="EI279" s="95"/>
      <c r="EJ279" s="95"/>
      <c r="EK279" s="95"/>
      <c r="EL279" s="95"/>
      <c r="EM279" s="95"/>
      <c r="EN279" s="95"/>
      <c r="EO279" s="95"/>
      <c r="EP279" s="95"/>
      <c r="EQ279" s="95"/>
      <c r="ER279" s="95"/>
      <c r="ES279" s="95"/>
      <c r="ET279" s="95"/>
      <c r="EU279" s="95"/>
      <c r="EV279" s="95"/>
      <c r="EW279" s="95"/>
      <c r="EX279" s="95"/>
      <c r="EY279" s="95"/>
      <c r="EZ279" s="95"/>
      <c r="FA279" s="95"/>
      <c r="FB279" s="95"/>
      <c r="FC279" s="95"/>
      <c r="FD279" s="95"/>
      <c r="FE279" s="95"/>
      <c r="FF279" s="95"/>
      <c r="FG279" s="95"/>
      <c r="FH279" s="95"/>
      <c r="FI279" s="95"/>
      <c r="FJ279" s="95"/>
      <c r="FK279" s="95"/>
      <c r="FL279" s="95"/>
      <c r="FM279" s="95"/>
      <c r="FN279" s="95"/>
      <c r="FO279" s="95"/>
      <c r="FP279" s="95"/>
      <c r="FQ279" s="95"/>
      <c r="FR279" s="95"/>
      <c r="FS279" s="95"/>
      <c r="FT279" s="95"/>
      <c r="FU279" s="95"/>
      <c r="FV279" s="95"/>
      <c r="FW279" s="95"/>
      <c r="FX279" s="95"/>
      <c r="FY279" s="95"/>
      <c r="FZ279" s="95"/>
      <c r="GA279" s="95"/>
      <c r="GB279" s="95"/>
      <c r="GC279" s="95"/>
      <c r="GD279" s="95"/>
      <c r="GE279" s="95"/>
      <c r="GF279" s="95"/>
      <c r="GG279" s="95"/>
      <c r="GH279" s="95"/>
      <c r="GI279" s="95"/>
      <c r="GJ279" s="95"/>
      <c r="GK279" s="95"/>
      <c r="GL279" s="95"/>
      <c r="GM279" s="95"/>
      <c r="GN279" s="95"/>
      <c r="GO279" s="95"/>
      <c r="GP279" s="95"/>
      <c r="GQ279" s="95"/>
      <c r="GR279" s="95"/>
      <c r="GS279" s="95"/>
      <c r="GT279" s="95"/>
      <c r="GU279" s="95"/>
      <c r="GV279" s="95"/>
      <c r="GW279" s="95"/>
      <c r="GX279" s="95"/>
      <c r="GY279" s="95"/>
      <c r="GZ279" s="95"/>
      <c r="HA279" s="95"/>
      <c r="HB279" s="95"/>
      <c r="HC279" s="95"/>
      <c r="HD279" s="95"/>
      <c r="HE279" s="95"/>
      <c r="HF279" s="95"/>
      <c r="HG279" s="95"/>
      <c r="HH279" s="95"/>
      <c r="HI279" s="95"/>
      <c r="HJ279" s="95"/>
      <c r="HK279" s="95"/>
      <c r="HL279" s="95"/>
      <c r="HM279" s="95"/>
      <c r="HN279" s="95"/>
      <c r="HO279" s="95"/>
      <c r="HP279" s="95"/>
      <c r="HQ279" s="95"/>
      <c r="HR279" s="95"/>
      <c r="HS279" s="95"/>
      <c r="HT279" s="95"/>
      <c r="HU279" s="95"/>
      <c r="HV279" s="95"/>
      <c r="HW279" s="95"/>
      <c r="HX279" s="95"/>
      <c r="HY279" s="95"/>
      <c r="HZ279" s="95"/>
      <c r="IA279" s="95"/>
      <c r="IB279" s="95"/>
      <c r="IC279" s="95"/>
      <c r="ID279" s="95"/>
      <c r="IE279" s="95"/>
      <c r="IF279" s="95"/>
      <c r="IG279" s="95"/>
      <c r="IH279" s="95"/>
      <c r="II279" s="95"/>
      <c r="IJ279" s="95"/>
      <c r="IK279" s="95"/>
      <c r="IL279" s="95"/>
      <c r="IM279" s="95"/>
      <c r="IN279" s="95"/>
      <c r="IO279" s="95"/>
      <c r="IP279" s="95"/>
      <c r="IQ279" s="95"/>
      <c r="IR279" s="95"/>
      <c r="IS279" s="95"/>
      <c r="IT279" s="95"/>
      <c r="IU279" s="95"/>
      <c r="IV279" s="95"/>
    </row>
    <row r="280" spans="1:256" s="360" customFormat="1">
      <c r="A280" s="162" t="s">
        <v>313</v>
      </c>
      <c r="B280" s="162" t="s">
        <v>467</v>
      </c>
      <c r="C280" s="162" t="s">
        <v>468</v>
      </c>
      <c r="D280" s="147" t="s">
        <v>0</v>
      </c>
      <c r="E280" s="147"/>
      <c r="F280" s="147" t="str">
        <f t="shared" si="36"/>
        <v>け１３</v>
      </c>
      <c r="G280" s="147" t="str">
        <f t="shared" si="37"/>
        <v>疋田之宏</v>
      </c>
      <c r="H280" s="154" t="s">
        <v>117</v>
      </c>
      <c r="I280" s="154" t="s">
        <v>231</v>
      </c>
      <c r="J280" s="151">
        <v>1960</v>
      </c>
      <c r="K280" s="151">
        <f t="shared" si="38"/>
        <v>64</v>
      </c>
      <c r="L280" s="187" t="str">
        <f t="shared" si="39"/>
        <v>OK</v>
      </c>
      <c r="M280" s="158" t="s">
        <v>1389</v>
      </c>
      <c r="N280" s="147"/>
      <c r="O280" s="147"/>
      <c r="P280" s="147"/>
      <c r="Q280" s="147"/>
      <c r="R280" s="95"/>
      <c r="S280" s="95"/>
      <c r="T280" s="95"/>
      <c r="U280" s="95"/>
      <c r="V280" s="95"/>
      <c r="W280" s="95"/>
      <c r="X280" s="95"/>
      <c r="Y280" s="95"/>
      <c r="Z280" s="95"/>
      <c r="AA280" s="95"/>
      <c r="AB280" s="95"/>
      <c r="AC280" s="95"/>
      <c r="AD280" s="95"/>
      <c r="AE280" s="95"/>
      <c r="AF280" s="95"/>
      <c r="AG280" s="95"/>
      <c r="AH280" s="95"/>
      <c r="AI280" s="95"/>
      <c r="AJ280" s="95"/>
      <c r="AK280" s="95"/>
      <c r="AL280" s="95"/>
      <c r="AM280" s="95"/>
      <c r="AN280" s="95"/>
      <c r="AO280" s="95"/>
      <c r="AP280" s="95"/>
      <c r="AQ280" s="95"/>
      <c r="AR280" s="95"/>
      <c r="AS280" s="95"/>
      <c r="AT280" s="95"/>
      <c r="AU280" s="95"/>
      <c r="AV280" s="95"/>
      <c r="AW280" s="95"/>
      <c r="AX280" s="95"/>
      <c r="AY280" s="95"/>
      <c r="AZ280" s="95"/>
      <c r="BA280" s="95"/>
      <c r="BB280" s="95"/>
      <c r="BC280" s="95"/>
      <c r="BD280" s="95"/>
      <c r="BE280" s="95"/>
      <c r="BF280" s="95"/>
      <c r="BG280" s="95"/>
      <c r="BH280" s="95"/>
      <c r="BI280" s="95"/>
      <c r="BJ280" s="95"/>
      <c r="BK280" s="95"/>
      <c r="BL280" s="95"/>
      <c r="BM280" s="95"/>
      <c r="BN280" s="95"/>
      <c r="BO280" s="95"/>
      <c r="BP280" s="95"/>
      <c r="BQ280" s="95"/>
      <c r="BR280" s="95"/>
      <c r="BS280" s="95"/>
      <c r="BT280" s="95"/>
      <c r="BU280" s="95"/>
      <c r="BV280" s="95"/>
      <c r="BW280" s="95"/>
      <c r="BX280" s="95"/>
      <c r="BY280" s="95"/>
      <c r="BZ280" s="95"/>
      <c r="CA280" s="95"/>
      <c r="CB280" s="95"/>
      <c r="CC280" s="95"/>
      <c r="CD280" s="95"/>
      <c r="CE280" s="95"/>
      <c r="CF280" s="95"/>
      <c r="CG280" s="95"/>
      <c r="CH280" s="95"/>
      <c r="CI280" s="95"/>
      <c r="CJ280" s="95"/>
      <c r="CK280" s="95"/>
      <c r="CL280" s="95"/>
      <c r="CM280" s="95"/>
      <c r="CN280" s="95"/>
      <c r="CO280" s="95"/>
      <c r="CP280" s="95"/>
      <c r="CQ280" s="95"/>
      <c r="CR280" s="95"/>
      <c r="CS280" s="95"/>
      <c r="CT280" s="95"/>
      <c r="CU280" s="95"/>
      <c r="CV280" s="95"/>
      <c r="CW280" s="95"/>
      <c r="CX280" s="95"/>
      <c r="CY280" s="95"/>
      <c r="CZ280" s="95"/>
      <c r="DA280" s="95"/>
      <c r="DB280" s="95"/>
      <c r="DC280" s="95"/>
      <c r="DD280" s="95"/>
      <c r="DE280" s="95"/>
      <c r="DF280" s="95"/>
      <c r="DG280" s="95"/>
      <c r="DH280" s="95"/>
      <c r="DI280" s="95"/>
      <c r="DJ280" s="95"/>
      <c r="DK280" s="95"/>
      <c r="DL280" s="95"/>
      <c r="DM280" s="95"/>
      <c r="DN280" s="95"/>
      <c r="DO280" s="95"/>
      <c r="DP280" s="95"/>
      <c r="DQ280" s="95"/>
      <c r="DR280" s="95"/>
      <c r="DS280" s="95"/>
      <c r="DT280" s="95"/>
      <c r="DU280" s="95"/>
      <c r="DV280" s="95"/>
      <c r="DW280" s="95"/>
      <c r="DX280" s="95"/>
      <c r="DY280" s="95"/>
      <c r="DZ280" s="95"/>
      <c r="EA280" s="95"/>
      <c r="EB280" s="95"/>
      <c r="EC280" s="95"/>
      <c r="ED280" s="95"/>
      <c r="EE280" s="95"/>
      <c r="EF280" s="95"/>
      <c r="EG280" s="95"/>
      <c r="EH280" s="95"/>
      <c r="EI280" s="95"/>
      <c r="EJ280" s="95"/>
      <c r="EK280" s="95"/>
      <c r="EL280" s="95"/>
      <c r="EM280" s="95"/>
      <c r="EN280" s="95"/>
      <c r="EO280" s="95"/>
      <c r="EP280" s="95"/>
      <c r="EQ280" s="95"/>
      <c r="ER280" s="95"/>
      <c r="ES280" s="95"/>
      <c r="ET280" s="95"/>
      <c r="EU280" s="95"/>
      <c r="EV280" s="95"/>
      <c r="EW280" s="95"/>
      <c r="EX280" s="95"/>
      <c r="EY280" s="95"/>
      <c r="EZ280" s="95"/>
      <c r="FA280" s="95"/>
      <c r="FB280" s="95"/>
      <c r="FC280" s="95"/>
      <c r="FD280" s="95"/>
      <c r="FE280" s="95"/>
      <c r="FF280" s="95"/>
      <c r="FG280" s="95"/>
      <c r="FH280" s="95"/>
      <c r="FI280" s="95"/>
      <c r="FJ280" s="95"/>
      <c r="FK280" s="95"/>
      <c r="FL280" s="95"/>
      <c r="FM280" s="95"/>
      <c r="FN280" s="95"/>
      <c r="FO280" s="95"/>
      <c r="FP280" s="95"/>
      <c r="FQ280" s="95"/>
      <c r="FR280" s="95"/>
      <c r="FS280" s="95"/>
      <c r="FT280" s="95"/>
      <c r="FU280" s="95"/>
      <c r="FV280" s="95"/>
      <c r="FW280" s="95"/>
      <c r="FX280" s="95"/>
      <c r="FY280" s="95"/>
      <c r="FZ280" s="95"/>
      <c r="GA280" s="95"/>
      <c r="GB280" s="95"/>
      <c r="GC280" s="95"/>
      <c r="GD280" s="95"/>
      <c r="GE280" s="95"/>
      <c r="GF280" s="95"/>
      <c r="GG280" s="95"/>
      <c r="GH280" s="95"/>
      <c r="GI280" s="95"/>
      <c r="GJ280" s="95"/>
      <c r="GK280" s="95"/>
      <c r="GL280" s="95"/>
      <c r="GM280" s="95"/>
      <c r="GN280" s="95"/>
      <c r="GO280" s="95"/>
      <c r="GP280" s="95"/>
      <c r="GQ280" s="95"/>
      <c r="GR280" s="95"/>
      <c r="GS280" s="95"/>
      <c r="GT280" s="95"/>
      <c r="GU280" s="95"/>
      <c r="GV280" s="95"/>
      <c r="GW280" s="95"/>
      <c r="GX280" s="95"/>
      <c r="GY280" s="95"/>
      <c r="GZ280" s="95"/>
      <c r="HA280" s="95"/>
      <c r="HB280" s="95"/>
      <c r="HC280" s="95"/>
      <c r="HD280" s="95"/>
      <c r="HE280" s="95"/>
      <c r="HF280" s="95"/>
      <c r="HG280" s="95"/>
      <c r="HH280" s="95"/>
      <c r="HI280" s="95"/>
      <c r="HJ280" s="95"/>
      <c r="HK280" s="95"/>
      <c r="HL280" s="95"/>
      <c r="HM280" s="95"/>
      <c r="HN280" s="95"/>
      <c r="HO280" s="95"/>
      <c r="HP280" s="95"/>
      <c r="HQ280" s="95"/>
      <c r="HR280" s="95"/>
      <c r="HS280" s="95"/>
      <c r="HT280" s="95"/>
      <c r="HU280" s="95"/>
      <c r="HV280" s="95"/>
      <c r="HW280" s="95"/>
      <c r="HX280" s="95"/>
      <c r="HY280" s="95"/>
      <c r="HZ280" s="95"/>
      <c r="IA280" s="95"/>
      <c r="IB280" s="95"/>
      <c r="IC280" s="95"/>
      <c r="ID280" s="95"/>
      <c r="IE280" s="95"/>
      <c r="IF280" s="95"/>
      <c r="IG280" s="95"/>
      <c r="IH280" s="95"/>
      <c r="II280" s="95"/>
      <c r="IJ280" s="95"/>
      <c r="IK280" s="95"/>
      <c r="IL280" s="95"/>
      <c r="IM280" s="95"/>
      <c r="IN280" s="95"/>
      <c r="IO280" s="95"/>
      <c r="IP280" s="95"/>
      <c r="IQ280" s="95"/>
      <c r="IR280" s="95"/>
      <c r="IS280" s="95"/>
      <c r="IT280" s="95"/>
      <c r="IU280" s="95"/>
      <c r="IV280" s="95"/>
    </row>
    <row r="281" spans="1:256" s="360" customFormat="1">
      <c r="A281" s="162" t="s">
        <v>314</v>
      </c>
      <c r="B281" s="162" t="s">
        <v>461</v>
      </c>
      <c r="C281" s="162" t="s">
        <v>462</v>
      </c>
      <c r="D281" s="147" t="s">
        <v>0</v>
      </c>
      <c r="E281" s="147"/>
      <c r="F281" s="147" t="str">
        <f t="shared" si="36"/>
        <v>け１４</v>
      </c>
      <c r="G281" s="147" t="str">
        <f t="shared" si="37"/>
        <v>朝日尚紀</v>
      </c>
      <c r="H281" s="154" t="s">
        <v>117</v>
      </c>
      <c r="I281" s="154" t="s">
        <v>231</v>
      </c>
      <c r="J281" s="151">
        <v>1983</v>
      </c>
      <c r="K281" s="151">
        <f t="shared" si="38"/>
        <v>41</v>
      </c>
      <c r="L281" s="148" t="str">
        <f>IF(G281="","",IF(COUNTIF($G$15:$G$477,G281)&gt;1,"2重登録","OK"))</f>
        <v>OK</v>
      </c>
      <c r="M281" s="147" t="s">
        <v>1390</v>
      </c>
      <c r="N281" s="147"/>
      <c r="O281" s="147"/>
      <c r="P281" s="147"/>
      <c r="Q281" s="147"/>
      <c r="R281" s="95"/>
      <c r="S281" s="95"/>
      <c r="T281" s="95"/>
      <c r="U281" s="95"/>
      <c r="V281" s="95"/>
      <c r="W281" s="95"/>
      <c r="X281" s="95"/>
      <c r="Y281" s="95"/>
      <c r="Z281" s="95"/>
      <c r="AA281" s="95"/>
      <c r="AB281" s="95"/>
      <c r="AC281" s="95"/>
      <c r="AD281" s="95"/>
      <c r="AE281" s="95"/>
      <c r="AF281" s="95"/>
      <c r="AG281" s="95"/>
      <c r="AH281" s="95"/>
      <c r="AI281" s="95"/>
      <c r="AJ281" s="95"/>
      <c r="AK281" s="95"/>
      <c r="AL281" s="95"/>
      <c r="AM281" s="95"/>
      <c r="AN281" s="95"/>
      <c r="AO281" s="95"/>
      <c r="AP281" s="95"/>
      <c r="AQ281" s="95"/>
      <c r="AR281" s="95"/>
      <c r="AS281" s="95"/>
      <c r="AT281" s="95"/>
      <c r="AU281" s="95"/>
      <c r="AV281" s="95"/>
      <c r="AW281" s="95"/>
      <c r="AX281" s="95"/>
      <c r="AY281" s="95"/>
      <c r="AZ281" s="95"/>
      <c r="BA281" s="95"/>
      <c r="BB281" s="95"/>
      <c r="BC281" s="95"/>
      <c r="BD281" s="95"/>
      <c r="BE281" s="95"/>
      <c r="BF281" s="95"/>
      <c r="BG281" s="95"/>
      <c r="BH281" s="95"/>
      <c r="BI281" s="95"/>
      <c r="BJ281" s="95"/>
      <c r="BK281" s="95"/>
      <c r="BL281" s="95"/>
      <c r="BM281" s="95"/>
      <c r="BN281" s="95"/>
      <c r="BO281" s="95"/>
      <c r="BP281" s="95"/>
      <c r="BQ281" s="95"/>
      <c r="BR281" s="95"/>
      <c r="BS281" s="95"/>
      <c r="BT281" s="95"/>
      <c r="BU281" s="95"/>
      <c r="BV281" s="95"/>
      <c r="BW281" s="95"/>
      <c r="BX281" s="95"/>
      <c r="BY281" s="95"/>
      <c r="BZ281" s="95"/>
      <c r="CA281" s="95"/>
      <c r="CB281" s="95"/>
      <c r="CC281" s="95"/>
      <c r="CD281" s="95"/>
      <c r="CE281" s="95"/>
      <c r="CF281" s="95"/>
      <c r="CG281" s="95"/>
      <c r="CH281" s="95"/>
      <c r="CI281" s="95"/>
      <c r="CJ281" s="95"/>
      <c r="CK281" s="95"/>
      <c r="CL281" s="95"/>
      <c r="CM281" s="95"/>
      <c r="CN281" s="95"/>
      <c r="CO281" s="95"/>
      <c r="CP281" s="95"/>
      <c r="CQ281" s="95"/>
      <c r="CR281" s="95"/>
      <c r="CS281" s="95"/>
      <c r="CT281" s="95"/>
      <c r="CU281" s="95"/>
      <c r="CV281" s="95"/>
      <c r="CW281" s="95"/>
      <c r="CX281" s="95"/>
      <c r="CY281" s="95"/>
      <c r="CZ281" s="95"/>
      <c r="DA281" s="95"/>
      <c r="DB281" s="95"/>
      <c r="DC281" s="95"/>
      <c r="DD281" s="95"/>
      <c r="DE281" s="95"/>
      <c r="DF281" s="95"/>
      <c r="DG281" s="95"/>
      <c r="DH281" s="95"/>
      <c r="DI281" s="95"/>
      <c r="DJ281" s="95"/>
      <c r="DK281" s="95"/>
      <c r="DL281" s="95"/>
      <c r="DM281" s="95"/>
      <c r="DN281" s="95"/>
      <c r="DO281" s="95"/>
      <c r="DP281" s="95"/>
      <c r="DQ281" s="95"/>
      <c r="DR281" s="95"/>
      <c r="DS281" s="95"/>
      <c r="DT281" s="95"/>
      <c r="DU281" s="95"/>
      <c r="DV281" s="95"/>
      <c r="DW281" s="95"/>
      <c r="DX281" s="95"/>
      <c r="DY281" s="95"/>
      <c r="DZ281" s="95"/>
      <c r="EA281" s="95"/>
      <c r="EB281" s="95"/>
      <c r="EC281" s="95"/>
      <c r="ED281" s="95"/>
      <c r="EE281" s="95"/>
      <c r="EF281" s="95"/>
      <c r="EG281" s="95"/>
      <c r="EH281" s="95"/>
      <c r="EI281" s="95"/>
      <c r="EJ281" s="95"/>
      <c r="EK281" s="95"/>
      <c r="EL281" s="95"/>
      <c r="EM281" s="95"/>
      <c r="EN281" s="95"/>
      <c r="EO281" s="95"/>
      <c r="EP281" s="95"/>
      <c r="EQ281" s="95"/>
      <c r="ER281" s="95"/>
      <c r="ES281" s="95"/>
      <c r="ET281" s="95"/>
      <c r="EU281" s="95"/>
      <c r="EV281" s="95"/>
      <c r="EW281" s="95"/>
      <c r="EX281" s="95"/>
      <c r="EY281" s="95"/>
      <c r="EZ281" s="95"/>
      <c r="FA281" s="95"/>
      <c r="FB281" s="95"/>
      <c r="FC281" s="95"/>
      <c r="FD281" s="95"/>
      <c r="FE281" s="95"/>
      <c r="FF281" s="95"/>
      <c r="FG281" s="95"/>
      <c r="FH281" s="95"/>
      <c r="FI281" s="95"/>
      <c r="FJ281" s="95"/>
      <c r="FK281" s="95"/>
      <c r="FL281" s="95"/>
      <c r="FM281" s="95"/>
      <c r="FN281" s="95"/>
      <c r="FO281" s="95"/>
      <c r="FP281" s="95"/>
      <c r="FQ281" s="95"/>
      <c r="FR281" s="95"/>
      <c r="FS281" s="95"/>
      <c r="FT281" s="95"/>
      <c r="FU281" s="95"/>
      <c r="FV281" s="95"/>
      <c r="FW281" s="95"/>
      <c r="FX281" s="95"/>
      <c r="FY281" s="95"/>
      <c r="FZ281" s="95"/>
      <c r="GA281" s="95"/>
      <c r="GB281" s="95"/>
      <c r="GC281" s="95"/>
      <c r="GD281" s="95"/>
      <c r="GE281" s="95"/>
      <c r="GF281" s="95"/>
      <c r="GG281" s="95"/>
      <c r="GH281" s="95"/>
      <c r="GI281" s="95"/>
      <c r="GJ281" s="95"/>
      <c r="GK281" s="95"/>
      <c r="GL281" s="95"/>
      <c r="GM281" s="95"/>
      <c r="GN281" s="95"/>
      <c r="GO281" s="95"/>
      <c r="GP281" s="95"/>
      <c r="GQ281" s="95"/>
      <c r="GR281" s="95"/>
      <c r="GS281" s="95"/>
      <c r="GT281" s="95"/>
      <c r="GU281" s="95"/>
      <c r="GV281" s="95"/>
      <c r="GW281" s="95"/>
      <c r="GX281" s="95"/>
      <c r="GY281" s="95"/>
      <c r="GZ281" s="95"/>
      <c r="HA281" s="95"/>
      <c r="HB281" s="95"/>
      <c r="HC281" s="95"/>
      <c r="HD281" s="95"/>
      <c r="HE281" s="95"/>
      <c r="HF281" s="95"/>
      <c r="HG281" s="95"/>
      <c r="HH281" s="95"/>
      <c r="HI281" s="95"/>
      <c r="HJ281" s="95"/>
      <c r="HK281" s="95"/>
      <c r="HL281" s="95"/>
      <c r="HM281" s="95"/>
      <c r="HN281" s="95"/>
      <c r="HO281" s="95"/>
      <c r="HP281" s="95"/>
      <c r="HQ281" s="95"/>
      <c r="HR281" s="95"/>
      <c r="HS281" s="95"/>
      <c r="HT281" s="95"/>
      <c r="HU281" s="95"/>
      <c r="HV281" s="95"/>
      <c r="HW281" s="95"/>
      <c r="HX281" s="95"/>
      <c r="HY281" s="95"/>
      <c r="HZ281" s="95"/>
      <c r="IA281" s="95"/>
      <c r="IB281" s="95"/>
      <c r="IC281" s="95"/>
      <c r="ID281" s="95"/>
      <c r="IE281" s="95"/>
      <c r="IF281" s="95"/>
      <c r="IG281" s="95"/>
      <c r="IH281" s="95"/>
      <c r="II281" s="95"/>
      <c r="IJ281" s="95"/>
      <c r="IK281" s="95"/>
      <c r="IL281" s="95"/>
      <c r="IM281" s="95"/>
      <c r="IN281" s="95"/>
      <c r="IO281" s="95"/>
      <c r="IP281" s="95"/>
      <c r="IQ281" s="95"/>
      <c r="IR281" s="95"/>
      <c r="IS281" s="95"/>
      <c r="IT281" s="95"/>
      <c r="IU281" s="95"/>
      <c r="IV281" s="95"/>
    </row>
    <row r="282" spans="1:256" s="360" customFormat="1">
      <c r="A282" s="162" t="s">
        <v>315</v>
      </c>
      <c r="B282" s="190" t="s">
        <v>461</v>
      </c>
      <c r="C282" s="190" t="s">
        <v>463</v>
      </c>
      <c r="D282" s="147" t="s">
        <v>0</v>
      </c>
      <c r="E282" s="147"/>
      <c r="F282" s="147" t="str">
        <f t="shared" si="36"/>
        <v>け１５</v>
      </c>
      <c r="G282" s="147" t="str">
        <f t="shared" si="37"/>
        <v>朝日智美</v>
      </c>
      <c r="H282" s="154" t="s">
        <v>117</v>
      </c>
      <c r="I282" s="157" t="s">
        <v>234</v>
      </c>
      <c r="J282" s="151">
        <v>1983</v>
      </c>
      <c r="K282" s="151">
        <f t="shared" si="38"/>
        <v>41</v>
      </c>
      <c r="L282" s="147" t="str">
        <f>IF(G282="","",IF(COUNTIF($G$15:$G$380,G282)&gt;1,"2重登録","OK"))</f>
        <v>OK</v>
      </c>
      <c r="M282" s="147" t="s">
        <v>1391</v>
      </c>
      <c r="N282" s="147"/>
      <c r="O282" s="147"/>
      <c r="P282" s="147"/>
      <c r="Q282" s="147"/>
      <c r="R282" s="95"/>
      <c r="S282" s="95"/>
      <c r="T282" s="95"/>
      <c r="U282" s="95"/>
      <c r="V282" s="95"/>
      <c r="W282" s="95"/>
      <c r="X282" s="95"/>
      <c r="Y282" s="95"/>
      <c r="Z282" s="95"/>
      <c r="AA282" s="95"/>
      <c r="AB282" s="95"/>
      <c r="AC282" s="95"/>
      <c r="AD282" s="95"/>
      <c r="AE282" s="95"/>
      <c r="AF282" s="95"/>
      <c r="AG282" s="95"/>
      <c r="AH282" s="95"/>
      <c r="AI282" s="95"/>
      <c r="AJ282" s="95"/>
      <c r="AK282" s="95"/>
      <c r="AL282" s="95"/>
      <c r="AM282" s="95"/>
      <c r="AN282" s="95"/>
      <c r="AO282" s="95"/>
      <c r="AP282" s="95"/>
      <c r="AQ282" s="95"/>
      <c r="AR282" s="95"/>
      <c r="AS282" s="95"/>
      <c r="AT282" s="95"/>
      <c r="AU282" s="95"/>
      <c r="AV282" s="95"/>
      <c r="AW282" s="95"/>
      <c r="AX282" s="95"/>
      <c r="AY282" s="95"/>
      <c r="AZ282" s="95"/>
      <c r="BA282" s="95"/>
      <c r="BB282" s="95"/>
      <c r="BC282" s="95"/>
      <c r="BD282" s="95"/>
      <c r="BE282" s="95"/>
      <c r="BF282" s="95"/>
      <c r="BG282" s="95"/>
      <c r="BH282" s="95"/>
      <c r="BI282" s="95"/>
      <c r="BJ282" s="95"/>
      <c r="BK282" s="95"/>
      <c r="BL282" s="95"/>
      <c r="BM282" s="95"/>
      <c r="BN282" s="95"/>
      <c r="BO282" s="95"/>
      <c r="BP282" s="95"/>
      <c r="BQ282" s="95"/>
      <c r="BR282" s="95"/>
      <c r="BS282" s="95"/>
      <c r="BT282" s="95"/>
      <c r="BU282" s="95"/>
      <c r="BV282" s="95"/>
      <c r="BW282" s="95"/>
      <c r="BX282" s="95"/>
      <c r="BY282" s="95"/>
      <c r="BZ282" s="95"/>
      <c r="CA282" s="95"/>
      <c r="CB282" s="95"/>
      <c r="CC282" s="95"/>
      <c r="CD282" s="95"/>
      <c r="CE282" s="95"/>
      <c r="CF282" s="95"/>
      <c r="CG282" s="95"/>
      <c r="CH282" s="95"/>
      <c r="CI282" s="95"/>
      <c r="CJ282" s="95"/>
      <c r="CK282" s="95"/>
      <c r="CL282" s="95"/>
      <c r="CM282" s="95"/>
      <c r="CN282" s="95"/>
      <c r="CO282" s="95"/>
      <c r="CP282" s="95"/>
      <c r="CQ282" s="95"/>
      <c r="CR282" s="95"/>
      <c r="CS282" s="95"/>
      <c r="CT282" s="95"/>
      <c r="CU282" s="95"/>
      <c r="CV282" s="95"/>
      <c r="CW282" s="95"/>
      <c r="CX282" s="95"/>
      <c r="CY282" s="95"/>
      <c r="CZ282" s="95"/>
      <c r="DA282" s="95"/>
      <c r="DB282" s="95"/>
      <c r="DC282" s="95"/>
      <c r="DD282" s="95"/>
      <c r="DE282" s="95"/>
      <c r="DF282" s="95"/>
      <c r="DG282" s="95"/>
      <c r="DH282" s="95"/>
      <c r="DI282" s="95"/>
      <c r="DJ282" s="95"/>
      <c r="DK282" s="95"/>
      <c r="DL282" s="95"/>
      <c r="DM282" s="95"/>
      <c r="DN282" s="95"/>
      <c r="DO282" s="95"/>
      <c r="DP282" s="95"/>
      <c r="DQ282" s="95"/>
      <c r="DR282" s="95"/>
      <c r="DS282" s="95"/>
      <c r="DT282" s="95"/>
      <c r="DU282" s="95"/>
      <c r="DV282" s="95"/>
      <c r="DW282" s="95"/>
      <c r="DX282" s="95"/>
      <c r="DY282" s="95"/>
      <c r="DZ282" s="95"/>
      <c r="EA282" s="95"/>
      <c r="EB282" s="95"/>
      <c r="EC282" s="95"/>
      <c r="ED282" s="95"/>
      <c r="EE282" s="95"/>
      <c r="EF282" s="95"/>
      <c r="EG282" s="95"/>
      <c r="EH282" s="95"/>
      <c r="EI282" s="95"/>
      <c r="EJ282" s="95"/>
      <c r="EK282" s="95"/>
      <c r="EL282" s="95"/>
      <c r="EM282" s="95"/>
      <c r="EN282" s="95"/>
      <c r="EO282" s="95"/>
      <c r="EP282" s="95"/>
      <c r="EQ282" s="95"/>
      <c r="ER282" s="95"/>
      <c r="ES282" s="95"/>
      <c r="ET282" s="95"/>
      <c r="EU282" s="95"/>
      <c r="EV282" s="95"/>
      <c r="EW282" s="95"/>
      <c r="EX282" s="95"/>
      <c r="EY282" s="95"/>
      <c r="EZ282" s="95"/>
      <c r="FA282" s="95"/>
      <c r="FB282" s="95"/>
      <c r="FC282" s="95"/>
      <c r="FD282" s="95"/>
      <c r="FE282" s="95"/>
      <c r="FF282" s="95"/>
      <c r="FG282" s="95"/>
      <c r="FH282" s="95"/>
      <c r="FI282" s="95"/>
      <c r="FJ282" s="95"/>
      <c r="FK282" s="95"/>
      <c r="FL282" s="95"/>
      <c r="FM282" s="95"/>
      <c r="FN282" s="95"/>
      <c r="FO282" s="95"/>
      <c r="FP282" s="95"/>
      <c r="FQ282" s="95"/>
      <c r="FR282" s="95"/>
      <c r="FS282" s="95"/>
      <c r="FT282" s="95"/>
      <c r="FU282" s="95"/>
      <c r="FV282" s="95"/>
      <c r="FW282" s="95"/>
      <c r="FX282" s="95"/>
      <c r="FY282" s="95"/>
      <c r="FZ282" s="95"/>
      <c r="GA282" s="95"/>
      <c r="GB282" s="95"/>
      <c r="GC282" s="95"/>
      <c r="GD282" s="95"/>
      <c r="GE282" s="95"/>
      <c r="GF282" s="95"/>
      <c r="GG282" s="95"/>
      <c r="GH282" s="95"/>
      <c r="GI282" s="95"/>
      <c r="GJ282" s="95"/>
      <c r="GK282" s="95"/>
      <c r="GL282" s="95"/>
      <c r="GM282" s="95"/>
      <c r="GN282" s="95"/>
      <c r="GO282" s="95"/>
      <c r="GP282" s="95"/>
      <c r="GQ282" s="95"/>
      <c r="GR282" s="95"/>
      <c r="GS282" s="95"/>
      <c r="GT282" s="95"/>
      <c r="GU282" s="95"/>
      <c r="GV282" s="95"/>
      <c r="GW282" s="95"/>
      <c r="GX282" s="95"/>
      <c r="GY282" s="95"/>
      <c r="GZ282" s="95"/>
      <c r="HA282" s="95"/>
      <c r="HB282" s="95"/>
      <c r="HC282" s="95"/>
      <c r="HD282" s="95"/>
      <c r="HE282" s="95"/>
      <c r="HF282" s="95"/>
      <c r="HG282" s="95"/>
      <c r="HH282" s="95"/>
      <c r="HI282" s="95"/>
      <c r="HJ282" s="95"/>
      <c r="HK282" s="95"/>
      <c r="HL282" s="95"/>
      <c r="HM282" s="95"/>
      <c r="HN282" s="95"/>
      <c r="HO282" s="95"/>
      <c r="HP282" s="95"/>
      <c r="HQ282" s="95"/>
      <c r="HR282" s="95"/>
      <c r="HS282" s="95"/>
      <c r="HT282" s="95"/>
      <c r="HU282" s="95"/>
      <c r="HV282" s="95"/>
      <c r="HW282" s="95"/>
      <c r="HX282" s="95"/>
      <c r="HY282" s="95"/>
      <c r="HZ282" s="95"/>
      <c r="IA282" s="95"/>
      <c r="IB282" s="95"/>
      <c r="IC282" s="95"/>
      <c r="ID282" s="95"/>
      <c r="IE282" s="95"/>
      <c r="IF282" s="95"/>
      <c r="IG282" s="95"/>
      <c r="IH282" s="95"/>
      <c r="II282" s="95"/>
      <c r="IJ282" s="95"/>
      <c r="IK282" s="95"/>
      <c r="IL282" s="95"/>
      <c r="IM282" s="95"/>
      <c r="IN282" s="95"/>
      <c r="IO282" s="95"/>
      <c r="IP282" s="95"/>
      <c r="IQ282" s="95"/>
      <c r="IR282" s="95"/>
      <c r="IS282" s="95"/>
      <c r="IT282" s="95"/>
      <c r="IU282" s="95"/>
      <c r="IV282" s="95"/>
    </row>
    <row r="283" spans="1:256" s="360" customFormat="1">
      <c r="A283" s="162" t="s">
        <v>317</v>
      </c>
      <c r="B283" s="189" t="s">
        <v>459</v>
      </c>
      <c r="C283" s="189" t="s">
        <v>692</v>
      </c>
      <c r="D283" s="147" t="s">
        <v>0</v>
      </c>
      <c r="E283" s="147"/>
      <c r="F283" s="147" t="str">
        <f t="shared" si="36"/>
        <v>け１６</v>
      </c>
      <c r="G283" s="147" t="str">
        <f t="shared" si="37"/>
        <v>山本健治</v>
      </c>
      <c r="H283" s="154" t="s">
        <v>117</v>
      </c>
      <c r="I283" s="154" t="s">
        <v>231</v>
      </c>
      <c r="J283" s="155">
        <v>1971</v>
      </c>
      <c r="K283" s="151">
        <f t="shared" si="38"/>
        <v>53</v>
      </c>
      <c r="L283" s="148" t="str">
        <f>IF(G283="","",IF(COUNTIF($G$107:$G$502,G283)&gt;1,"2重登録","OK"))</f>
        <v>OK</v>
      </c>
      <c r="M283" s="147" t="s">
        <v>1392</v>
      </c>
      <c r="N283" s="147"/>
      <c r="O283" s="147"/>
      <c r="P283" s="147"/>
      <c r="Q283" s="147"/>
      <c r="R283" s="95"/>
      <c r="S283" s="95"/>
      <c r="T283" s="95"/>
      <c r="U283" s="95"/>
      <c r="V283" s="95"/>
      <c r="W283" s="95"/>
      <c r="X283" s="95"/>
      <c r="Y283" s="95"/>
      <c r="Z283" s="95"/>
      <c r="AA283" s="95"/>
      <c r="AB283" s="95"/>
      <c r="AC283" s="95"/>
      <c r="AD283" s="95"/>
      <c r="AE283" s="95"/>
      <c r="AF283" s="95"/>
      <c r="AG283" s="95"/>
      <c r="AH283" s="95"/>
      <c r="AI283" s="95"/>
      <c r="AJ283" s="95"/>
      <c r="AK283" s="95"/>
      <c r="AL283" s="95"/>
      <c r="AM283" s="95"/>
      <c r="AN283" s="95"/>
      <c r="AO283" s="95"/>
      <c r="AP283" s="95"/>
      <c r="AQ283" s="95"/>
      <c r="AR283" s="95"/>
      <c r="AS283" s="95"/>
      <c r="AT283" s="95"/>
      <c r="AU283" s="95"/>
      <c r="AV283" s="95"/>
      <c r="AW283" s="95"/>
      <c r="AX283" s="95"/>
      <c r="AY283" s="95"/>
      <c r="AZ283" s="95"/>
      <c r="BA283" s="95"/>
      <c r="BB283" s="95"/>
      <c r="BC283" s="95"/>
      <c r="BD283" s="95"/>
      <c r="BE283" s="95"/>
      <c r="BF283" s="95"/>
      <c r="BG283" s="95"/>
      <c r="BH283" s="95"/>
      <c r="BI283" s="95"/>
      <c r="BJ283" s="95"/>
      <c r="BK283" s="95"/>
      <c r="BL283" s="95"/>
      <c r="BM283" s="95"/>
      <c r="BN283" s="95"/>
      <c r="BO283" s="95"/>
      <c r="BP283" s="95"/>
      <c r="BQ283" s="95"/>
      <c r="BR283" s="95"/>
      <c r="BS283" s="95"/>
      <c r="BT283" s="95"/>
      <c r="BU283" s="95"/>
      <c r="BV283" s="95"/>
      <c r="BW283" s="95"/>
      <c r="BX283" s="95"/>
      <c r="BY283" s="95"/>
      <c r="BZ283" s="95"/>
      <c r="CA283" s="95"/>
      <c r="CB283" s="95"/>
      <c r="CC283" s="95"/>
      <c r="CD283" s="95"/>
      <c r="CE283" s="95"/>
      <c r="CF283" s="95"/>
      <c r="CG283" s="95"/>
      <c r="CH283" s="95"/>
      <c r="CI283" s="95"/>
      <c r="CJ283" s="95"/>
      <c r="CK283" s="95"/>
      <c r="CL283" s="95"/>
      <c r="CM283" s="95"/>
      <c r="CN283" s="95"/>
      <c r="CO283" s="95"/>
      <c r="CP283" s="95"/>
      <c r="CQ283" s="95"/>
      <c r="CR283" s="95"/>
      <c r="CS283" s="95"/>
      <c r="CT283" s="95"/>
      <c r="CU283" s="95"/>
      <c r="CV283" s="95"/>
      <c r="CW283" s="95"/>
      <c r="CX283" s="95"/>
      <c r="CY283" s="95"/>
      <c r="CZ283" s="95"/>
      <c r="DA283" s="95"/>
      <c r="DB283" s="95"/>
      <c r="DC283" s="95"/>
      <c r="DD283" s="95"/>
      <c r="DE283" s="95"/>
      <c r="DF283" s="95"/>
      <c r="DG283" s="95"/>
      <c r="DH283" s="95"/>
      <c r="DI283" s="95"/>
      <c r="DJ283" s="95"/>
      <c r="DK283" s="95"/>
      <c r="DL283" s="95"/>
      <c r="DM283" s="95"/>
      <c r="DN283" s="95"/>
      <c r="DO283" s="95"/>
      <c r="DP283" s="95"/>
      <c r="DQ283" s="95"/>
      <c r="DR283" s="95"/>
      <c r="DS283" s="95"/>
      <c r="DT283" s="95"/>
      <c r="DU283" s="95"/>
      <c r="DV283" s="95"/>
      <c r="DW283" s="95"/>
      <c r="DX283" s="95"/>
      <c r="DY283" s="95"/>
      <c r="DZ283" s="95"/>
      <c r="EA283" s="95"/>
      <c r="EB283" s="95"/>
      <c r="EC283" s="95"/>
      <c r="ED283" s="95"/>
      <c r="EE283" s="95"/>
      <c r="EF283" s="95"/>
      <c r="EG283" s="95"/>
      <c r="EH283" s="95"/>
      <c r="EI283" s="95"/>
      <c r="EJ283" s="95"/>
      <c r="EK283" s="95"/>
      <c r="EL283" s="95"/>
      <c r="EM283" s="95"/>
      <c r="EN283" s="95"/>
      <c r="EO283" s="95"/>
      <c r="EP283" s="95"/>
      <c r="EQ283" s="95"/>
      <c r="ER283" s="95"/>
      <c r="ES283" s="95"/>
      <c r="ET283" s="95"/>
      <c r="EU283" s="95"/>
      <c r="EV283" s="95"/>
      <c r="EW283" s="95"/>
      <c r="EX283" s="95"/>
      <c r="EY283" s="95"/>
      <c r="EZ283" s="95"/>
      <c r="FA283" s="95"/>
      <c r="FB283" s="95"/>
      <c r="FC283" s="95"/>
      <c r="FD283" s="95"/>
      <c r="FE283" s="95"/>
      <c r="FF283" s="95"/>
      <c r="FG283" s="95"/>
      <c r="FH283" s="95"/>
      <c r="FI283" s="95"/>
      <c r="FJ283" s="95"/>
      <c r="FK283" s="95"/>
      <c r="FL283" s="95"/>
      <c r="FM283" s="95"/>
      <c r="FN283" s="95"/>
      <c r="FO283" s="95"/>
      <c r="FP283" s="95"/>
      <c r="FQ283" s="95"/>
      <c r="FR283" s="95"/>
      <c r="FS283" s="95"/>
      <c r="FT283" s="95"/>
      <c r="FU283" s="95"/>
      <c r="FV283" s="95"/>
      <c r="FW283" s="95"/>
      <c r="FX283" s="95"/>
      <c r="FY283" s="95"/>
      <c r="FZ283" s="95"/>
      <c r="GA283" s="95"/>
      <c r="GB283" s="95"/>
      <c r="GC283" s="95"/>
      <c r="GD283" s="95"/>
      <c r="GE283" s="95"/>
      <c r="GF283" s="95"/>
      <c r="GG283" s="95"/>
      <c r="GH283" s="95"/>
      <c r="GI283" s="95"/>
      <c r="GJ283" s="95"/>
      <c r="GK283" s="95"/>
      <c r="GL283" s="95"/>
      <c r="GM283" s="95"/>
      <c r="GN283" s="95"/>
      <c r="GO283" s="95"/>
      <c r="GP283" s="95"/>
      <c r="GQ283" s="95"/>
      <c r="GR283" s="95"/>
      <c r="GS283" s="95"/>
      <c r="GT283" s="95"/>
      <c r="GU283" s="95"/>
      <c r="GV283" s="95"/>
      <c r="GW283" s="95"/>
      <c r="GX283" s="95"/>
      <c r="GY283" s="95"/>
      <c r="GZ283" s="95"/>
      <c r="HA283" s="95"/>
      <c r="HB283" s="95"/>
      <c r="HC283" s="95"/>
      <c r="HD283" s="95"/>
      <c r="HE283" s="95"/>
      <c r="HF283" s="95"/>
      <c r="HG283" s="95"/>
      <c r="HH283" s="95"/>
      <c r="HI283" s="95"/>
      <c r="HJ283" s="95"/>
      <c r="HK283" s="95"/>
      <c r="HL283" s="95"/>
      <c r="HM283" s="95"/>
      <c r="HN283" s="95"/>
      <c r="HO283" s="95"/>
      <c r="HP283" s="95"/>
      <c r="HQ283" s="95"/>
      <c r="HR283" s="95"/>
      <c r="HS283" s="95"/>
      <c r="HT283" s="95"/>
      <c r="HU283" s="95"/>
      <c r="HV283" s="95"/>
      <c r="HW283" s="95"/>
      <c r="HX283" s="95"/>
      <c r="HY283" s="95"/>
      <c r="HZ283" s="95"/>
      <c r="IA283" s="95"/>
      <c r="IB283" s="95"/>
      <c r="IC283" s="95"/>
      <c r="ID283" s="95"/>
      <c r="IE283" s="95"/>
      <c r="IF283" s="95"/>
      <c r="IG283" s="95"/>
      <c r="IH283" s="95"/>
      <c r="II283" s="95"/>
      <c r="IJ283" s="95"/>
      <c r="IK283" s="95"/>
      <c r="IL283" s="95"/>
      <c r="IM283" s="95"/>
      <c r="IN283" s="95"/>
      <c r="IO283" s="95"/>
      <c r="IP283" s="95"/>
      <c r="IQ283" s="95"/>
      <c r="IR283" s="95"/>
      <c r="IS283" s="95"/>
      <c r="IT283" s="95"/>
      <c r="IU283" s="95"/>
      <c r="IV283" s="95"/>
    </row>
    <row r="284" spans="1:256" s="1" customFormat="1">
      <c r="A284" s="162" t="s">
        <v>318</v>
      </c>
      <c r="B284" s="162" t="s">
        <v>693</v>
      </c>
      <c r="C284" s="189" t="s">
        <v>694</v>
      </c>
      <c r="D284" s="147" t="s">
        <v>0</v>
      </c>
      <c r="E284" s="147"/>
      <c r="F284" s="147" t="str">
        <f t="shared" si="36"/>
        <v>け１７</v>
      </c>
      <c r="G284" s="147" t="str">
        <f t="shared" si="37"/>
        <v>本多勇輝</v>
      </c>
      <c r="H284" s="154" t="s">
        <v>117</v>
      </c>
      <c r="I284" s="154" t="s">
        <v>1393</v>
      </c>
      <c r="J284" s="151">
        <v>1989</v>
      </c>
      <c r="K284" s="151">
        <f t="shared" si="38"/>
        <v>35</v>
      </c>
      <c r="L284" s="148" t="str">
        <f t="shared" ref="L284:L295" si="40">IF(G284="","",IF(COUNTIF($G$15:$G$380,G284)&gt;1,"2重登録","OK"))</f>
        <v>OK</v>
      </c>
      <c r="M284" s="147" t="s">
        <v>237</v>
      </c>
      <c r="N284" s="147"/>
      <c r="O284" s="147"/>
      <c r="P284" s="147"/>
      <c r="Q284" s="147"/>
      <c r="R284" s="95"/>
      <c r="S284" s="95"/>
      <c r="T284" s="95"/>
      <c r="U284" s="95"/>
      <c r="V284" s="95"/>
      <c r="W284" s="95"/>
      <c r="X284" s="95"/>
      <c r="Y284" s="95"/>
      <c r="Z284" s="95"/>
      <c r="AA284" s="95"/>
      <c r="AB284" s="95"/>
      <c r="AC284" s="95"/>
      <c r="AD284" s="95"/>
      <c r="AE284" s="95"/>
      <c r="AF284" s="95"/>
      <c r="AG284" s="95"/>
      <c r="AH284" s="95"/>
      <c r="AI284" s="95"/>
      <c r="AJ284" s="95"/>
      <c r="AK284" s="95"/>
      <c r="AL284" s="95"/>
      <c r="AM284" s="95"/>
      <c r="AN284" s="95"/>
      <c r="AO284" s="95"/>
      <c r="AP284" s="95"/>
      <c r="AQ284" s="95"/>
      <c r="AR284" s="95"/>
      <c r="AS284" s="95"/>
      <c r="AT284" s="95"/>
      <c r="AU284" s="95"/>
      <c r="AV284" s="95"/>
      <c r="AW284" s="95"/>
      <c r="AX284" s="95"/>
      <c r="AY284" s="95"/>
      <c r="AZ284" s="95"/>
      <c r="BA284" s="95"/>
      <c r="BB284" s="95"/>
      <c r="BC284" s="95"/>
      <c r="BD284" s="95"/>
      <c r="BE284" s="95"/>
      <c r="BF284" s="95"/>
      <c r="BG284" s="95"/>
      <c r="BH284" s="95"/>
      <c r="BI284" s="95"/>
      <c r="BJ284" s="95"/>
      <c r="BK284" s="95"/>
      <c r="BL284" s="95"/>
      <c r="BM284" s="95"/>
      <c r="BN284" s="95"/>
      <c r="BO284" s="95"/>
      <c r="BP284" s="95"/>
      <c r="BQ284" s="95"/>
      <c r="BR284" s="95"/>
      <c r="BS284" s="95"/>
      <c r="BT284" s="95"/>
      <c r="BU284" s="95"/>
      <c r="BV284" s="95"/>
      <c r="BW284" s="95"/>
      <c r="BX284" s="95"/>
      <c r="BY284" s="95"/>
      <c r="BZ284" s="95"/>
      <c r="CA284" s="95"/>
      <c r="CB284" s="95"/>
      <c r="CC284" s="95"/>
      <c r="CD284" s="95"/>
      <c r="CE284" s="95"/>
      <c r="CF284" s="95"/>
      <c r="CG284" s="95"/>
      <c r="CH284" s="95"/>
      <c r="CI284" s="95"/>
      <c r="CJ284" s="95"/>
      <c r="CK284" s="95"/>
      <c r="CL284" s="95"/>
      <c r="CM284" s="95"/>
      <c r="CN284" s="95"/>
      <c r="CO284" s="95"/>
      <c r="CP284" s="95"/>
      <c r="CQ284" s="95"/>
      <c r="CR284" s="95"/>
      <c r="CS284" s="95"/>
      <c r="CT284" s="95"/>
      <c r="CU284" s="95"/>
      <c r="CV284" s="95"/>
      <c r="CW284" s="95"/>
      <c r="CX284" s="95"/>
      <c r="CY284" s="95"/>
      <c r="CZ284" s="95"/>
      <c r="DA284" s="95"/>
      <c r="DB284" s="95"/>
      <c r="DC284" s="95"/>
      <c r="DD284" s="95"/>
      <c r="DE284" s="95"/>
      <c r="DF284" s="95"/>
      <c r="DG284" s="95"/>
      <c r="DH284" s="95"/>
      <c r="DI284" s="95"/>
      <c r="DJ284" s="95"/>
      <c r="DK284" s="95"/>
      <c r="DL284" s="95"/>
      <c r="DM284" s="95"/>
      <c r="DN284" s="95"/>
      <c r="DO284" s="95"/>
      <c r="DP284" s="95"/>
      <c r="DQ284" s="95"/>
      <c r="DR284" s="95"/>
      <c r="DS284" s="95"/>
      <c r="DT284" s="95"/>
      <c r="DU284" s="95"/>
      <c r="DV284" s="95"/>
      <c r="DW284" s="95"/>
      <c r="DX284" s="95"/>
      <c r="DY284" s="95"/>
      <c r="DZ284" s="95"/>
      <c r="EA284" s="95"/>
      <c r="EB284" s="95"/>
      <c r="EC284" s="95"/>
      <c r="ED284" s="95"/>
      <c r="EE284" s="95"/>
      <c r="EF284" s="95"/>
      <c r="EG284" s="95"/>
      <c r="EH284" s="95"/>
      <c r="EI284" s="95"/>
      <c r="EJ284" s="95"/>
      <c r="EK284" s="95"/>
      <c r="EL284" s="95"/>
      <c r="EM284" s="95"/>
      <c r="EN284" s="95"/>
      <c r="EO284" s="95"/>
      <c r="EP284" s="95"/>
      <c r="EQ284" s="95"/>
      <c r="ER284" s="95"/>
      <c r="ES284" s="95"/>
      <c r="ET284" s="95"/>
      <c r="EU284" s="95"/>
      <c r="EV284" s="95"/>
      <c r="EW284" s="95"/>
      <c r="EX284" s="95"/>
      <c r="EY284" s="95"/>
      <c r="EZ284" s="95"/>
      <c r="FA284" s="95"/>
      <c r="FB284" s="95"/>
      <c r="FC284" s="95"/>
      <c r="FD284" s="95"/>
      <c r="FE284" s="95"/>
      <c r="FF284" s="95"/>
      <c r="FG284" s="95"/>
      <c r="FH284" s="95"/>
      <c r="FI284" s="95"/>
      <c r="FJ284" s="95"/>
      <c r="FK284" s="95"/>
      <c r="FL284" s="95"/>
      <c r="FM284" s="95"/>
      <c r="FN284" s="95"/>
      <c r="FO284" s="95"/>
      <c r="FP284" s="95"/>
      <c r="FQ284" s="95"/>
      <c r="FR284" s="95"/>
      <c r="FS284" s="95"/>
      <c r="FT284" s="95"/>
      <c r="FU284" s="95"/>
      <c r="FV284" s="95"/>
      <c r="FW284" s="95"/>
      <c r="FX284" s="95"/>
      <c r="FY284" s="95"/>
      <c r="FZ284" s="95"/>
      <c r="GA284" s="95"/>
      <c r="GB284" s="95"/>
      <c r="GC284" s="95"/>
      <c r="GD284" s="95"/>
      <c r="GE284" s="95"/>
      <c r="GF284" s="95"/>
      <c r="GG284" s="95"/>
      <c r="GH284" s="95"/>
      <c r="GI284" s="95"/>
      <c r="GJ284" s="95"/>
      <c r="GK284" s="95"/>
      <c r="GL284" s="95"/>
      <c r="GM284" s="95"/>
      <c r="GN284" s="95"/>
      <c r="GO284" s="95"/>
      <c r="GP284" s="95"/>
      <c r="GQ284" s="95"/>
      <c r="GR284" s="95"/>
      <c r="GS284" s="95"/>
      <c r="GT284" s="95"/>
      <c r="GU284" s="95"/>
      <c r="GV284" s="95"/>
      <c r="GW284" s="95"/>
      <c r="GX284" s="95"/>
      <c r="GY284" s="95"/>
      <c r="GZ284" s="95"/>
      <c r="HA284" s="95"/>
      <c r="HB284" s="95"/>
      <c r="HC284" s="95"/>
      <c r="HD284" s="95"/>
      <c r="HE284" s="95"/>
      <c r="HF284" s="95"/>
      <c r="HG284" s="95"/>
      <c r="HH284" s="95"/>
      <c r="HI284" s="95"/>
      <c r="HJ284" s="95"/>
      <c r="HK284" s="95"/>
      <c r="HL284" s="95"/>
      <c r="HM284" s="95"/>
      <c r="HN284" s="95"/>
      <c r="HO284" s="95"/>
      <c r="HP284" s="95"/>
      <c r="HQ284" s="95"/>
      <c r="HR284" s="95"/>
      <c r="HS284" s="95"/>
      <c r="HT284" s="95"/>
      <c r="HU284" s="95"/>
      <c r="HV284" s="95"/>
      <c r="HW284" s="95"/>
      <c r="HX284" s="95"/>
      <c r="HY284" s="95"/>
      <c r="HZ284" s="95"/>
      <c r="IA284" s="95"/>
      <c r="IB284" s="95"/>
      <c r="IC284" s="95"/>
      <c r="ID284" s="95"/>
      <c r="IE284" s="95"/>
      <c r="IF284" s="95"/>
      <c r="IG284" s="95"/>
      <c r="IH284" s="95"/>
      <c r="II284" s="95"/>
      <c r="IJ284" s="95"/>
      <c r="IK284" s="95"/>
      <c r="IL284" s="95"/>
      <c r="IM284" s="95"/>
      <c r="IN284" s="95"/>
      <c r="IO284" s="95"/>
      <c r="IP284" s="95"/>
      <c r="IQ284" s="95"/>
      <c r="IR284" s="95"/>
      <c r="IS284" s="95"/>
      <c r="IT284" s="95"/>
      <c r="IU284" s="95"/>
      <c r="IV284" s="95"/>
    </row>
    <row r="285" spans="1:256" s="1" customFormat="1">
      <c r="A285" s="162" t="s">
        <v>319</v>
      </c>
      <c r="B285" s="162" t="s">
        <v>695</v>
      </c>
      <c r="C285" s="189" t="s">
        <v>696</v>
      </c>
      <c r="D285" s="147" t="s">
        <v>0</v>
      </c>
      <c r="E285" s="147"/>
      <c r="F285" s="147" t="str">
        <f t="shared" si="36"/>
        <v>け１８</v>
      </c>
      <c r="G285" s="147" t="str">
        <f t="shared" si="37"/>
        <v>堤泰彦</v>
      </c>
      <c r="H285" s="154" t="s">
        <v>117</v>
      </c>
      <c r="I285" s="154" t="s">
        <v>1393</v>
      </c>
      <c r="J285" s="155">
        <v>1987</v>
      </c>
      <c r="K285" s="151">
        <f t="shared" si="38"/>
        <v>37</v>
      </c>
      <c r="L285" s="148" t="str">
        <f t="shared" si="40"/>
        <v>OK</v>
      </c>
      <c r="M285" s="125" t="s">
        <v>436</v>
      </c>
      <c r="N285" s="147"/>
      <c r="O285" s="360"/>
      <c r="P285" s="360"/>
      <c r="Q285" s="360"/>
      <c r="R285" s="95"/>
      <c r="S285" s="95"/>
      <c r="T285" s="95"/>
      <c r="U285" s="95"/>
      <c r="V285" s="95"/>
      <c r="W285" s="95"/>
      <c r="X285" s="95"/>
      <c r="Y285" s="95"/>
      <c r="Z285" s="95"/>
      <c r="AA285" s="95"/>
      <c r="AB285" s="95"/>
      <c r="AC285" s="95"/>
      <c r="AD285" s="95"/>
      <c r="AE285" s="95"/>
      <c r="AF285" s="95"/>
      <c r="AG285" s="95"/>
      <c r="AH285" s="95"/>
      <c r="AI285" s="95"/>
      <c r="AJ285" s="95"/>
      <c r="AK285" s="95"/>
      <c r="AL285" s="95"/>
      <c r="AM285" s="95"/>
      <c r="AN285" s="95"/>
      <c r="AO285" s="95"/>
      <c r="AP285" s="95"/>
      <c r="AQ285" s="95"/>
      <c r="AR285" s="95"/>
      <c r="AS285" s="95"/>
      <c r="AT285" s="95"/>
      <c r="AU285" s="95"/>
      <c r="AV285" s="95"/>
      <c r="AW285" s="95"/>
      <c r="AX285" s="95"/>
      <c r="AY285" s="95"/>
      <c r="AZ285" s="95"/>
      <c r="BA285" s="95"/>
      <c r="BB285" s="95"/>
      <c r="BC285" s="95"/>
      <c r="BD285" s="95"/>
      <c r="BE285" s="95"/>
      <c r="BF285" s="95"/>
      <c r="BG285" s="95"/>
      <c r="BH285" s="95"/>
      <c r="BI285" s="95"/>
      <c r="BJ285" s="95"/>
      <c r="BK285" s="95"/>
      <c r="BL285" s="95"/>
      <c r="BM285" s="95"/>
      <c r="BN285" s="95"/>
      <c r="BO285" s="95"/>
      <c r="BP285" s="95"/>
      <c r="BQ285" s="95"/>
      <c r="BR285" s="95"/>
      <c r="BS285" s="95"/>
      <c r="BT285" s="95"/>
      <c r="BU285" s="95"/>
      <c r="BV285" s="95"/>
      <c r="BW285" s="95"/>
      <c r="BX285" s="95"/>
      <c r="BY285" s="95"/>
      <c r="BZ285" s="95"/>
      <c r="CA285" s="95"/>
      <c r="CB285" s="95"/>
      <c r="CC285" s="95"/>
      <c r="CD285" s="95"/>
      <c r="CE285" s="95"/>
      <c r="CF285" s="95"/>
      <c r="CG285" s="95"/>
      <c r="CH285" s="95"/>
      <c r="CI285" s="95"/>
      <c r="CJ285" s="95"/>
      <c r="CK285" s="95"/>
      <c r="CL285" s="95"/>
      <c r="CM285" s="95"/>
      <c r="CN285" s="95"/>
      <c r="CO285" s="95"/>
      <c r="CP285" s="95"/>
      <c r="CQ285" s="95"/>
      <c r="CR285" s="95"/>
      <c r="CS285" s="95"/>
      <c r="CT285" s="95"/>
      <c r="CU285" s="95"/>
      <c r="CV285" s="95"/>
      <c r="CW285" s="95"/>
      <c r="CX285" s="95"/>
      <c r="CY285" s="95"/>
      <c r="CZ285" s="95"/>
      <c r="DA285" s="95"/>
      <c r="DB285" s="95"/>
      <c r="DC285" s="95"/>
      <c r="DD285" s="95"/>
      <c r="DE285" s="95"/>
      <c r="DF285" s="95"/>
      <c r="DG285" s="95"/>
      <c r="DH285" s="95"/>
      <c r="DI285" s="95"/>
      <c r="DJ285" s="95"/>
      <c r="DK285" s="95"/>
      <c r="DL285" s="95"/>
      <c r="DM285" s="95"/>
      <c r="DN285" s="95"/>
      <c r="DO285" s="95"/>
      <c r="DP285" s="95"/>
      <c r="DQ285" s="95"/>
      <c r="DR285" s="95"/>
      <c r="DS285" s="95"/>
      <c r="DT285" s="95"/>
      <c r="DU285" s="95"/>
      <c r="DV285" s="95"/>
      <c r="DW285" s="95"/>
      <c r="DX285" s="95"/>
      <c r="DY285" s="95"/>
      <c r="DZ285" s="95"/>
      <c r="EA285" s="95"/>
      <c r="EB285" s="95"/>
      <c r="EC285" s="95"/>
      <c r="ED285" s="95"/>
      <c r="EE285" s="95"/>
      <c r="EF285" s="95"/>
      <c r="EG285" s="95"/>
      <c r="EH285" s="95"/>
      <c r="EI285" s="95"/>
      <c r="EJ285" s="95"/>
      <c r="EK285" s="95"/>
      <c r="EL285" s="95"/>
      <c r="EM285" s="95"/>
      <c r="EN285" s="95"/>
      <c r="EO285" s="95"/>
      <c r="EP285" s="95"/>
      <c r="EQ285" s="95"/>
      <c r="ER285" s="95"/>
      <c r="ES285" s="95"/>
      <c r="ET285" s="95"/>
      <c r="EU285" s="95"/>
      <c r="EV285" s="95"/>
      <c r="EW285" s="95"/>
      <c r="EX285" s="95"/>
      <c r="EY285" s="95"/>
      <c r="EZ285" s="95"/>
      <c r="FA285" s="95"/>
      <c r="FB285" s="95"/>
      <c r="FC285" s="95"/>
      <c r="FD285" s="95"/>
      <c r="FE285" s="95"/>
      <c r="FF285" s="95"/>
      <c r="FG285" s="95"/>
      <c r="FH285" s="95"/>
      <c r="FI285" s="95"/>
      <c r="FJ285" s="95"/>
      <c r="FK285" s="95"/>
      <c r="FL285" s="95"/>
      <c r="FM285" s="95"/>
      <c r="FN285" s="95"/>
      <c r="FO285" s="95"/>
      <c r="FP285" s="95"/>
      <c r="FQ285" s="95"/>
      <c r="FR285" s="95"/>
      <c r="FS285" s="95"/>
      <c r="FT285" s="95"/>
      <c r="FU285" s="95"/>
      <c r="FV285" s="95"/>
      <c r="FW285" s="95"/>
      <c r="FX285" s="95"/>
      <c r="FY285" s="95"/>
      <c r="FZ285" s="95"/>
      <c r="GA285" s="95"/>
      <c r="GB285" s="95"/>
      <c r="GC285" s="95"/>
      <c r="GD285" s="95"/>
      <c r="GE285" s="95"/>
      <c r="GF285" s="95"/>
      <c r="GG285" s="95"/>
      <c r="GH285" s="95"/>
      <c r="GI285" s="95"/>
      <c r="GJ285" s="95"/>
      <c r="GK285" s="95"/>
      <c r="GL285" s="95"/>
      <c r="GM285" s="95"/>
      <c r="GN285" s="95"/>
      <c r="GO285" s="95"/>
      <c r="GP285" s="95"/>
      <c r="GQ285" s="95"/>
      <c r="GR285" s="95"/>
      <c r="GS285" s="95"/>
      <c r="GT285" s="95"/>
      <c r="GU285" s="95"/>
      <c r="GV285" s="95"/>
      <c r="GW285" s="95"/>
      <c r="GX285" s="95"/>
      <c r="GY285" s="95"/>
      <c r="GZ285" s="95"/>
      <c r="HA285" s="95"/>
      <c r="HB285" s="95"/>
      <c r="HC285" s="95"/>
      <c r="HD285" s="95"/>
      <c r="HE285" s="95"/>
      <c r="HF285" s="95"/>
      <c r="HG285" s="95"/>
      <c r="HH285" s="95"/>
      <c r="HI285" s="95"/>
      <c r="HJ285" s="95"/>
      <c r="HK285" s="95"/>
      <c r="HL285" s="95"/>
      <c r="HM285" s="95"/>
      <c r="HN285" s="95"/>
      <c r="HO285" s="95"/>
      <c r="HP285" s="95"/>
      <c r="HQ285" s="95"/>
      <c r="HR285" s="95"/>
      <c r="HS285" s="95"/>
      <c r="HT285" s="95"/>
      <c r="HU285" s="95"/>
      <c r="HV285" s="95"/>
      <c r="HW285" s="95"/>
      <c r="HX285" s="95"/>
      <c r="HY285" s="95"/>
      <c r="HZ285" s="95"/>
      <c r="IA285" s="95"/>
      <c r="IB285" s="95"/>
      <c r="IC285" s="95"/>
      <c r="ID285" s="95"/>
      <c r="IE285" s="95"/>
      <c r="IF285" s="95"/>
      <c r="IG285" s="95"/>
      <c r="IH285" s="95"/>
      <c r="II285" s="95"/>
      <c r="IJ285" s="95"/>
      <c r="IK285" s="95"/>
      <c r="IL285" s="95"/>
      <c r="IM285" s="95"/>
      <c r="IN285" s="95"/>
      <c r="IO285" s="95"/>
      <c r="IP285" s="95"/>
      <c r="IQ285" s="95"/>
      <c r="IR285" s="95"/>
      <c r="IS285" s="95"/>
      <c r="IT285" s="95"/>
      <c r="IU285" s="95"/>
      <c r="IV285" s="95"/>
    </row>
    <row r="286" spans="1:256" s="360" customFormat="1">
      <c r="A286" s="162" t="s">
        <v>321</v>
      </c>
      <c r="B286" s="162" t="s">
        <v>697</v>
      </c>
      <c r="C286" s="189" t="s">
        <v>698</v>
      </c>
      <c r="D286" s="147" t="s">
        <v>0</v>
      </c>
      <c r="E286" s="147"/>
      <c r="F286" s="147" t="str">
        <f t="shared" si="36"/>
        <v>け１９</v>
      </c>
      <c r="G286" s="147" t="str">
        <f t="shared" si="37"/>
        <v>新谷良</v>
      </c>
      <c r="H286" s="154" t="s">
        <v>117</v>
      </c>
      <c r="I286" s="154" t="s">
        <v>1394</v>
      </c>
      <c r="J286" s="155">
        <v>1984</v>
      </c>
      <c r="K286" s="151">
        <f t="shared" si="38"/>
        <v>40</v>
      </c>
      <c r="L286" s="148" t="str">
        <f t="shared" si="40"/>
        <v>OK</v>
      </c>
      <c r="M286" s="360" t="s">
        <v>439</v>
      </c>
      <c r="R286" s="95"/>
      <c r="S286" s="95"/>
      <c r="T286" s="95"/>
      <c r="U286" s="95"/>
      <c r="V286" s="95"/>
      <c r="W286" s="95"/>
      <c r="X286" s="95"/>
      <c r="Y286" s="95"/>
      <c r="Z286" s="95"/>
      <c r="AA286" s="95"/>
      <c r="AB286" s="95"/>
      <c r="AC286" s="95"/>
      <c r="AD286" s="95"/>
      <c r="AE286" s="95"/>
      <c r="AF286" s="95"/>
      <c r="AG286" s="95"/>
      <c r="AH286" s="95"/>
      <c r="AI286" s="95"/>
      <c r="AJ286" s="95"/>
      <c r="AK286" s="95"/>
      <c r="AL286" s="95"/>
      <c r="AM286" s="95"/>
      <c r="AN286" s="95"/>
      <c r="AO286" s="95"/>
      <c r="AP286" s="95"/>
      <c r="AQ286" s="95"/>
      <c r="AR286" s="95"/>
      <c r="AS286" s="95"/>
      <c r="AT286" s="95"/>
      <c r="AU286" s="95"/>
      <c r="AV286" s="95"/>
      <c r="AW286" s="95"/>
      <c r="AX286" s="95"/>
      <c r="AY286" s="95"/>
      <c r="AZ286" s="95"/>
      <c r="BA286" s="95"/>
      <c r="BB286" s="95"/>
      <c r="BC286" s="95"/>
      <c r="BD286" s="95"/>
      <c r="BE286" s="95"/>
      <c r="BF286" s="95"/>
      <c r="BG286" s="95"/>
      <c r="BH286" s="95"/>
      <c r="BI286" s="95"/>
      <c r="BJ286" s="95"/>
      <c r="BK286" s="95"/>
      <c r="BL286" s="95"/>
      <c r="BM286" s="95"/>
      <c r="BN286" s="95"/>
      <c r="BO286" s="95"/>
      <c r="BP286" s="95"/>
      <c r="BQ286" s="95"/>
      <c r="BR286" s="95"/>
      <c r="BS286" s="95"/>
      <c r="BT286" s="95"/>
      <c r="BU286" s="95"/>
      <c r="BV286" s="95"/>
      <c r="BW286" s="95"/>
      <c r="BX286" s="95"/>
      <c r="BY286" s="95"/>
      <c r="BZ286" s="95"/>
      <c r="CA286" s="95"/>
      <c r="CB286" s="95"/>
      <c r="CC286" s="95"/>
      <c r="CD286" s="95"/>
      <c r="CE286" s="95"/>
      <c r="CF286" s="95"/>
      <c r="CG286" s="95"/>
      <c r="CH286" s="95"/>
      <c r="CI286" s="95"/>
      <c r="CJ286" s="95"/>
      <c r="CK286" s="95"/>
      <c r="CL286" s="95"/>
      <c r="CM286" s="95"/>
      <c r="CN286" s="95"/>
      <c r="CO286" s="95"/>
      <c r="CP286" s="95"/>
      <c r="CQ286" s="95"/>
      <c r="CR286" s="95"/>
      <c r="CS286" s="95"/>
      <c r="CT286" s="95"/>
      <c r="CU286" s="95"/>
      <c r="CV286" s="95"/>
      <c r="CW286" s="95"/>
      <c r="CX286" s="95"/>
      <c r="CY286" s="95"/>
      <c r="CZ286" s="95"/>
      <c r="DA286" s="95"/>
      <c r="DB286" s="95"/>
      <c r="DC286" s="95"/>
      <c r="DD286" s="95"/>
      <c r="DE286" s="95"/>
      <c r="DF286" s="95"/>
      <c r="DG286" s="95"/>
      <c r="DH286" s="95"/>
      <c r="DI286" s="95"/>
      <c r="DJ286" s="95"/>
      <c r="DK286" s="95"/>
      <c r="DL286" s="95"/>
      <c r="DM286" s="95"/>
      <c r="DN286" s="95"/>
      <c r="DO286" s="95"/>
      <c r="DP286" s="95"/>
      <c r="DQ286" s="95"/>
      <c r="DR286" s="95"/>
      <c r="DS286" s="95"/>
      <c r="DT286" s="95"/>
      <c r="DU286" s="95"/>
      <c r="DV286" s="95"/>
      <c r="DW286" s="95"/>
      <c r="DX286" s="95"/>
      <c r="DY286" s="95"/>
      <c r="DZ286" s="95"/>
      <c r="EA286" s="95"/>
      <c r="EB286" s="95"/>
      <c r="EC286" s="95"/>
      <c r="ED286" s="95"/>
      <c r="EE286" s="95"/>
      <c r="EF286" s="95"/>
      <c r="EG286" s="95"/>
      <c r="EH286" s="95"/>
      <c r="EI286" s="95"/>
      <c r="EJ286" s="95"/>
      <c r="EK286" s="95"/>
      <c r="EL286" s="95"/>
      <c r="EM286" s="95"/>
      <c r="EN286" s="95"/>
      <c r="EO286" s="95"/>
      <c r="EP286" s="95"/>
      <c r="EQ286" s="95"/>
      <c r="ER286" s="95"/>
      <c r="ES286" s="95"/>
      <c r="ET286" s="95"/>
      <c r="EU286" s="95"/>
      <c r="EV286" s="95"/>
      <c r="EW286" s="95"/>
      <c r="EX286" s="95"/>
      <c r="EY286" s="95"/>
      <c r="EZ286" s="95"/>
      <c r="FA286" s="95"/>
      <c r="FB286" s="95"/>
      <c r="FC286" s="95"/>
      <c r="FD286" s="95"/>
      <c r="FE286" s="95"/>
      <c r="FF286" s="95"/>
      <c r="FG286" s="95"/>
      <c r="FH286" s="95"/>
      <c r="FI286" s="95"/>
      <c r="FJ286" s="95"/>
      <c r="FK286" s="95"/>
      <c r="FL286" s="95"/>
      <c r="FM286" s="95"/>
      <c r="FN286" s="95"/>
      <c r="FO286" s="95"/>
      <c r="FP286" s="95"/>
      <c r="FQ286" s="95"/>
      <c r="FR286" s="95"/>
      <c r="FS286" s="95"/>
      <c r="FT286" s="95"/>
      <c r="FU286" s="95"/>
      <c r="FV286" s="95"/>
      <c r="FW286" s="95"/>
      <c r="FX286" s="95"/>
      <c r="FY286" s="95"/>
      <c r="FZ286" s="95"/>
      <c r="GA286" s="95"/>
      <c r="GB286" s="95"/>
      <c r="GC286" s="95"/>
      <c r="GD286" s="95"/>
      <c r="GE286" s="95"/>
      <c r="GF286" s="95"/>
      <c r="GG286" s="95"/>
      <c r="GH286" s="95"/>
      <c r="GI286" s="95"/>
      <c r="GJ286" s="95"/>
      <c r="GK286" s="95"/>
      <c r="GL286" s="95"/>
      <c r="GM286" s="95"/>
      <c r="GN286" s="95"/>
      <c r="GO286" s="95"/>
      <c r="GP286" s="95"/>
      <c r="GQ286" s="95"/>
      <c r="GR286" s="95"/>
      <c r="GS286" s="95"/>
      <c r="GT286" s="95"/>
      <c r="GU286" s="95"/>
      <c r="GV286" s="95"/>
      <c r="GW286" s="95"/>
      <c r="GX286" s="95"/>
      <c r="GY286" s="95"/>
      <c r="GZ286" s="95"/>
      <c r="HA286" s="95"/>
      <c r="HB286" s="95"/>
      <c r="HC286" s="95"/>
      <c r="HD286" s="95"/>
      <c r="HE286" s="95"/>
      <c r="HF286" s="95"/>
      <c r="HG286" s="95"/>
      <c r="HH286" s="95"/>
      <c r="HI286" s="95"/>
      <c r="HJ286" s="95"/>
      <c r="HK286" s="95"/>
      <c r="HL286" s="95"/>
      <c r="HM286" s="95"/>
      <c r="HN286" s="95"/>
      <c r="HO286" s="95"/>
      <c r="HP286" s="95"/>
      <c r="HQ286" s="95"/>
      <c r="HR286" s="95"/>
      <c r="HS286" s="95"/>
      <c r="HT286" s="95"/>
      <c r="HU286" s="95"/>
      <c r="HV286" s="95"/>
      <c r="HW286" s="95"/>
      <c r="HX286" s="95"/>
      <c r="HY286" s="95"/>
      <c r="HZ286" s="95"/>
      <c r="IA286" s="95"/>
      <c r="IB286" s="95"/>
      <c r="IC286" s="95"/>
      <c r="ID286" s="95"/>
      <c r="IE286" s="95"/>
      <c r="IF286" s="95"/>
      <c r="IG286" s="95"/>
      <c r="IH286" s="95"/>
      <c r="II286" s="95"/>
      <c r="IJ286" s="95"/>
      <c r="IK286" s="95"/>
      <c r="IL286" s="95"/>
      <c r="IM286" s="95"/>
      <c r="IN286" s="95"/>
      <c r="IO286" s="95"/>
      <c r="IP286" s="95"/>
      <c r="IQ286" s="95"/>
      <c r="IR286" s="95"/>
      <c r="IS286" s="95"/>
      <c r="IT286" s="95"/>
      <c r="IU286" s="95"/>
      <c r="IV286" s="95"/>
    </row>
    <row r="287" spans="1:256" s="360" customFormat="1" ht="18" customHeight="1">
      <c r="A287" s="162" t="s">
        <v>9</v>
      </c>
      <c r="B287" s="190" t="s">
        <v>699</v>
      </c>
      <c r="C287" s="190" t="s">
        <v>700</v>
      </c>
      <c r="D287" s="147" t="s">
        <v>0</v>
      </c>
      <c r="E287" s="147"/>
      <c r="F287" s="147" t="str">
        <f t="shared" si="36"/>
        <v>け２０</v>
      </c>
      <c r="G287" s="147" t="str">
        <f t="shared" si="37"/>
        <v>谷寿子</v>
      </c>
      <c r="H287" s="154" t="s">
        <v>117</v>
      </c>
      <c r="I287" s="157" t="s">
        <v>234</v>
      </c>
      <c r="J287" s="151">
        <v>1960</v>
      </c>
      <c r="K287" s="151">
        <f t="shared" si="38"/>
        <v>64</v>
      </c>
      <c r="L287" s="148" t="str">
        <f t="shared" si="40"/>
        <v>OK</v>
      </c>
      <c r="M287" s="156" t="s">
        <v>18</v>
      </c>
      <c r="N287" s="147"/>
      <c r="O287" s="147"/>
      <c r="P287" s="147"/>
      <c r="Q287" s="147"/>
      <c r="R287" s="95"/>
      <c r="S287" s="95"/>
      <c r="T287" s="95"/>
      <c r="U287" s="95"/>
      <c r="V287" s="95"/>
      <c r="W287" s="95"/>
      <c r="X287" s="95"/>
      <c r="Y287" s="95"/>
      <c r="Z287" s="95"/>
      <c r="AA287" s="95"/>
      <c r="AB287" s="95"/>
      <c r="AC287" s="95"/>
      <c r="AD287" s="95"/>
      <c r="AE287" s="95"/>
      <c r="AF287" s="95"/>
      <c r="AG287" s="95"/>
      <c r="AH287" s="95"/>
      <c r="AI287" s="95"/>
      <c r="AJ287" s="95"/>
      <c r="AK287" s="95"/>
      <c r="AL287" s="95"/>
      <c r="AM287" s="95"/>
      <c r="AN287" s="95"/>
      <c r="AO287" s="95"/>
      <c r="AP287" s="95"/>
      <c r="AQ287" s="95"/>
      <c r="AR287" s="95"/>
      <c r="AS287" s="95"/>
      <c r="AT287" s="95"/>
      <c r="AU287" s="95"/>
      <c r="AV287" s="95"/>
      <c r="AW287" s="95"/>
      <c r="AX287" s="95"/>
      <c r="AY287" s="95"/>
      <c r="AZ287" s="95"/>
      <c r="BA287" s="95"/>
      <c r="BB287" s="95"/>
      <c r="BC287" s="95"/>
      <c r="BD287" s="95"/>
      <c r="BE287" s="95"/>
      <c r="BF287" s="95"/>
      <c r="BG287" s="95"/>
      <c r="BH287" s="95"/>
      <c r="BI287" s="95"/>
      <c r="BJ287" s="95"/>
      <c r="BK287" s="95"/>
      <c r="BL287" s="95"/>
      <c r="BM287" s="95"/>
      <c r="BN287" s="95"/>
      <c r="BO287" s="95"/>
      <c r="BP287" s="95"/>
      <c r="BQ287" s="95"/>
      <c r="BR287" s="95"/>
      <c r="BS287" s="95"/>
      <c r="BT287" s="95"/>
      <c r="BU287" s="95"/>
      <c r="BV287" s="95"/>
      <c r="BW287" s="95"/>
      <c r="BX287" s="95"/>
      <c r="BY287" s="95"/>
      <c r="BZ287" s="95"/>
      <c r="CA287" s="95"/>
      <c r="CB287" s="95"/>
      <c r="CC287" s="95"/>
      <c r="CD287" s="95"/>
      <c r="CE287" s="95"/>
      <c r="CF287" s="95"/>
      <c r="CG287" s="95"/>
      <c r="CH287" s="95"/>
      <c r="CI287" s="95"/>
      <c r="CJ287" s="95"/>
      <c r="CK287" s="95"/>
      <c r="CL287" s="95"/>
      <c r="CM287" s="95"/>
      <c r="CN287" s="95"/>
      <c r="CO287" s="95"/>
      <c r="CP287" s="95"/>
      <c r="CQ287" s="95"/>
      <c r="CR287" s="95"/>
      <c r="CS287" s="95"/>
      <c r="CT287" s="95"/>
      <c r="CU287" s="95"/>
      <c r="CV287" s="95"/>
      <c r="CW287" s="95"/>
      <c r="CX287" s="95"/>
      <c r="CY287" s="95"/>
      <c r="CZ287" s="95"/>
      <c r="DA287" s="95"/>
      <c r="DB287" s="95"/>
      <c r="DC287" s="95"/>
      <c r="DD287" s="95"/>
      <c r="DE287" s="95"/>
      <c r="DF287" s="95"/>
      <c r="DG287" s="95"/>
      <c r="DH287" s="95"/>
      <c r="DI287" s="95"/>
      <c r="DJ287" s="95"/>
      <c r="DK287" s="95"/>
      <c r="DL287" s="95"/>
      <c r="DM287" s="95"/>
      <c r="DN287" s="95"/>
      <c r="DO287" s="95"/>
      <c r="DP287" s="95"/>
      <c r="DQ287" s="95"/>
      <c r="DR287" s="95"/>
      <c r="DS287" s="95"/>
      <c r="DT287" s="95"/>
      <c r="DU287" s="95"/>
      <c r="DV287" s="95"/>
      <c r="DW287" s="95"/>
      <c r="DX287" s="95"/>
      <c r="DY287" s="95"/>
      <c r="DZ287" s="95"/>
      <c r="EA287" s="95"/>
      <c r="EB287" s="95"/>
      <c r="EC287" s="95"/>
      <c r="ED287" s="95"/>
      <c r="EE287" s="95"/>
      <c r="EF287" s="95"/>
      <c r="EG287" s="95"/>
      <c r="EH287" s="95"/>
      <c r="EI287" s="95"/>
      <c r="EJ287" s="95"/>
      <c r="EK287" s="95"/>
      <c r="EL287" s="95"/>
      <c r="EM287" s="95"/>
      <c r="EN287" s="95"/>
      <c r="EO287" s="95"/>
      <c r="EP287" s="95"/>
      <c r="EQ287" s="95"/>
      <c r="ER287" s="95"/>
      <c r="ES287" s="95"/>
      <c r="ET287" s="95"/>
      <c r="EU287" s="95"/>
      <c r="EV287" s="95"/>
      <c r="EW287" s="95"/>
      <c r="EX287" s="95"/>
      <c r="EY287" s="95"/>
      <c r="EZ287" s="95"/>
      <c r="FA287" s="95"/>
      <c r="FB287" s="95"/>
      <c r="FC287" s="95"/>
      <c r="FD287" s="95"/>
      <c r="FE287" s="95"/>
      <c r="FF287" s="95"/>
      <c r="FG287" s="95"/>
      <c r="FH287" s="95"/>
      <c r="FI287" s="95"/>
      <c r="FJ287" s="95"/>
      <c r="FK287" s="95"/>
      <c r="FL287" s="95"/>
      <c r="FM287" s="95"/>
      <c r="FN287" s="95"/>
      <c r="FO287" s="95"/>
      <c r="FP287" s="95"/>
      <c r="FQ287" s="95"/>
      <c r="FR287" s="95"/>
      <c r="FS287" s="95"/>
      <c r="FT287" s="95"/>
      <c r="FU287" s="95"/>
      <c r="FV287" s="95"/>
      <c r="FW287" s="95"/>
      <c r="FX287" s="95"/>
      <c r="FY287" s="95"/>
      <c r="FZ287" s="95"/>
      <c r="GA287" s="95"/>
      <c r="GB287" s="95"/>
      <c r="GC287" s="95"/>
      <c r="GD287" s="95"/>
      <c r="GE287" s="95"/>
      <c r="GF287" s="95"/>
      <c r="GG287" s="95"/>
      <c r="GH287" s="95"/>
      <c r="GI287" s="95"/>
      <c r="GJ287" s="95"/>
      <c r="GK287" s="95"/>
      <c r="GL287" s="95"/>
      <c r="GM287" s="95"/>
      <c r="GN287" s="95"/>
      <c r="GO287" s="95"/>
      <c r="GP287" s="95"/>
      <c r="GQ287" s="95"/>
      <c r="GR287" s="95"/>
      <c r="GS287" s="95"/>
      <c r="GT287" s="95"/>
      <c r="GU287" s="95"/>
      <c r="GV287" s="95"/>
      <c r="GW287" s="95"/>
      <c r="GX287" s="95"/>
      <c r="GY287" s="95"/>
      <c r="GZ287" s="95"/>
      <c r="HA287" s="95"/>
      <c r="HB287" s="95"/>
      <c r="HC287" s="95"/>
      <c r="HD287" s="95"/>
      <c r="HE287" s="95"/>
      <c r="HF287" s="95"/>
      <c r="HG287" s="95"/>
      <c r="HH287" s="95"/>
      <c r="HI287" s="95"/>
      <c r="HJ287" s="95"/>
      <c r="HK287" s="95"/>
      <c r="HL287" s="95"/>
      <c r="HM287" s="95"/>
      <c r="HN287" s="95"/>
      <c r="HO287" s="95"/>
      <c r="HP287" s="95"/>
      <c r="HQ287" s="95"/>
      <c r="HR287" s="95"/>
      <c r="HS287" s="95"/>
      <c r="HT287" s="95"/>
      <c r="HU287" s="95"/>
      <c r="HV287" s="95"/>
      <c r="HW287" s="95"/>
      <c r="HX287" s="95"/>
      <c r="HY287" s="95"/>
      <c r="HZ287" s="95"/>
      <c r="IA287" s="95"/>
      <c r="IB287" s="95"/>
      <c r="IC287" s="95"/>
      <c r="ID287" s="95"/>
      <c r="IE287" s="95"/>
      <c r="IF287" s="95"/>
      <c r="IG287" s="95"/>
      <c r="IH287" s="95"/>
      <c r="II287" s="95"/>
      <c r="IJ287" s="95"/>
      <c r="IK287" s="95"/>
      <c r="IL287" s="95"/>
      <c r="IM287" s="95"/>
      <c r="IN287" s="95"/>
      <c r="IO287" s="95"/>
      <c r="IP287" s="95"/>
      <c r="IQ287" s="95"/>
      <c r="IR287" s="95"/>
      <c r="IS287" s="95"/>
      <c r="IT287" s="95"/>
      <c r="IU287" s="95"/>
      <c r="IV287" s="95"/>
    </row>
    <row r="288" spans="1:256" s="360" customFormat="1" ht="18" customHeight="1">
      <c r="A288" s="162" t="s">
        <v>325</v>
      </c>
      <c r="B288" s="162" t="s">
        <v>1395</v>
      </c>
      <c r="C288" s="162" t="s">
        <v>1396</v>
      </c>
      <c r="D288" s="147" t="s">
        <v>0</v>
      </c>
      <c r="E288" s="147"/>
      <c r="F288" s="147" t="str">
        <f t="shared" si="36"/>
        <v>け２１</v>
      </c>
      <c r="G288" s="147" t="str">
        <f t="shared" si="37"/>
        <v>川上駿亮</v>
      </c>
      <c r="H288" s="154" t="s">
        <v>117</v>
      </c>
      <c r="I288" s="154" t="s">
        <v>1393</v>
      </c>
      <c r="J288" s="151">
        <v>1997</v>
      </c>
      <c r="K288" s="151">
        <f t="shared" si="38"/>
        <v>27</v>
      </c>
      <c r="L288" s="148" t="str">
        <f t="shared" si="40"/>
        <v>OK</v>
      </c>
      <c r="M288" s="156" t="s">
        <v>18</v>
      </c>
      <c r="N288" s="147"/>
      <c r="O288" s="147"/>
      <c r="P288" s="147"/>
      <c r="Q288" s="147"/>
      <c r="R288" s="95"/>
      <c r="S288" s="95"/>
      <c r="T288" s="95"/>
      <c r="U288" s="95"/>
      <c r="V288" s="95"/>
      <c r="W288" s="95"/>
      <c r="X288" s="95"/>
      <c r="Y288" s="95"/>
      <c r="Z288" s="95"/>
      <c r="AA288" s="95"/>
      <c r="AB288" s="95"/>
      <c r="AC288" s="95"/>
      <c r="AD288" s="95"/>
      <c r="AE288" s="95"/>
      <c r="AF288" s="95"/>
      <c r="AG288" s="95"/>
      <c r="AH288" s="95"/>
      <c r="AI288" s="95"/>
      <c r="AJ288" s="95"/>
      <c r="AK288" s="95"/>
      <c r="AL288" s="95"/>
      <c r="AM288" s="95"/>
      <c r="AN288" s="95"/>
      <c r="AO288" s="95"/>
      <c r="AP288" s="95"/>
      <c r="AQ288" s="95"/>
      <c r="AR288" s="95"/>
      <c r="AS288" s="95"/>
      <c r="AT288" s="95"/>
      <c r="AU288" s="95"/>
      <c r="AV288" s="95"/>
      <c r="AW288" s="95"/>
      <c r="AX288" s="95"/>
      <c r="AY288" s="95"/>
      <c r="AZ288" s="95"/>
      <c r="BA288" s="95"/>
      <c r="BB288" s="95"/>
      <c r="BC288" s="95"/>
      <c r="BD288" s="95"/>
      <c r="BE288" s="95"/>
      <c r="BF288" s="95"/>
      <c r="BG288" s="95"/>
      <c r="BH288" s="95"/>
      <c r="BI288" s="95"/>
      <c r="BJ288" s="95"/>
      <c r="BK288" s="95"/>
      <c r="BL288" s="95"/>
      <c r="BM288" s="95"/>
      <c r="BN288" s="95"/>
      <c r="BO288" s="95"/>
      <c r="BP288" s="95"/>
      <c r="BQ288" s="95"/>
      <c r="BR288" s="95"/>
      <c r="BS288" s="95"/>
      <c r="BT288" s="95"/>
      <c r="BU288" s="95"/>
      <c r="BV288" s="95"/>
      <c r="BW288" s="95"/>
      <c r="BX288" s="95"/>
      <c r="BY288" s="95"/>
      <c r="BZ288" s="95"/>
      <c r="CA288" s="95"/>
      <c r="CB288" s="95"/>
      <c r="CC288" s="95"/>
      <c r="CD288" s="95"/>
      <c r="CE288" s="95"/>
      <c r="CF288" s="95"/>
      <c r="CG288" s="95"/>
      <c r="CH288" s="95"/>
      <c r="CI288" s="95"/>
      <c r="CJ288" s="95"/>
      <c r="CK288" s="95"/>
      <c r="CL288" s="95"/>
      <c r="CM288" s="95"/>
      <c r="CN288" s="95"/>
      <c r="CO288" s="95"/>
      <c r="CP288" s="95"/>
      <c r="CQ288" s="95"/>
      <c r="CR288" s="95"/>
      <c r="CS288" s="95"/>
      <c r="CT288" s="95"/>
      <c r="CU288" s="95"/>
      <c r="CV288" s="95"/>
      <c r="CW288" s="95"/>
      <c r="CX288" s="95"/>
      <c r="CY288" s="95"/>
      <c r="CZ288" s="95"/>
      <c r="DA288" s="95"/>
      <c r="DB288" s="95"/>
      <c r="DC288" s="95"/>
      <c r="DD288" s="95"/>
      <c r="DE288" s="95"/>
      <c r="DF288" s="95"/>
      <c r="DG288" s="95"/>
      <c r="DH288" s="95"/>
      <c r="DI288" s="95"/>
      <c r="DJ288" s="95"/>
      <c r="DK288" s="95"/>
      <c r="DL288" s="95"/>
      <c r="DM288" s="95"/>
      <c r="DN288" s="95"/>
      <c r="DO288" s="95"/>
      <c r="DP288" s="95"/>
      <c r="DQ288" s="95"/>
      <c r="DR288" s="95"/>
      <c r="DS288" s="95"/>
      <c r="DT288" s="95"/>
      <c r="DU288" s="95"/>
      <c r="DV288" s="95"/>
      <c r="DW288" s="95"/>
      <c r="DX288" s="95"/>
      <c r="DY288" s="95"/>
      <c r="DZ288" s="95"/>
      <c r="EA288" s="95"/>
      <c r="EB288" s="95"/>
      <c r="EC288" s="95"/>
      <c r="ED288" s="95"/>
      <c r="EE288" s="95"/>
      <c r="EF288" s="95"/>
      <c r="EG288" s="95"/>
      <c r="EH288" s="95"/>
      <c r="EI288" s="95"/>
      <c r="EJ288" s="95"/>
      <c r="EK288" s="95"/>
      <c r="EL288" s="95"/>
      <c r="EM288" s="95"/>
      <c r="EN288" s="95"/>
      <c r="EO288" s="95"/>
      <c r="EP288" s="95"/>
      <c r="EQ288" s="95"/>
      <c r="ER288" s="95"/>
      <c r="ES288" s="95"/>
      <c r="ET288" s="95"/>
      <c r="EU288" s="95"/>
      <c r="EV288" s="95"/>
      <c r="EW288" s="95"/>
      <c r="EX288" s="95"/>
      <c r="EY288" s="95"/>
      <c r="EZ288" s="95"/>
      <c r="FA288" s="95"/>
      <c r="FB288" s="95"/>
      <c r="FC288" s="95"/>
      <c r="FD288" s="95"/>
      <c r="FE288" s="95"/>
      <c r="FF288" s="95"/>
      <c r="FG288" s="95"/>
      <c r="FH288" s="95"/>
      <c r="FI288" s="95"/>
      <c r="FJ288" s="95"/>
      <c r="FK288" s="95"/>
      <c r="FL288" s="95"/>
      <c r="FM288" s="95"/>
      <c r="FN288" s="95"/>
      <c r="FO288" s="95"/>
      <c r="FP288" s="95"/>
      <c r="FQ288" s="95"/>
      <c r="FR288" s="95"/>
      <c r="FS288" s="95"/>
      <c r="FT288" s="95"/>
      <c r="FU288" s="95"/>
      <c r="FV288" s="95"/>
      <c r="FW288" s="95"/>
      <c r="FX288" s="95"/>
      <c r="FY288" s="95"/>
      <c r="FZ288" s="95"/>
      <c r="GA288" s="95"/>
      <c r="GB288" s="95"/>
      <c r="GC288" s="95"/>
      <c r="GD288" s="95"/>
      <c r="GE288" s="95"/>
      <c r="GF288" s="95"/>
      <c r="GG288" s="95"/>
      <c r="GH288" s="95"/>
      <c r="GI288" s="95"/>
      <c r="GJ288" s="95"/>
      <c r="GK288" s="95"/>
      <c r="GL288" s="95"/>
      <c r="GM288" s="95"/>
      <c r="GN288" s="95"/>
      <c r="GO288" s="95"/>
      <c r="GP288" s="95"/>
      <c r="GQ288" s="95"/>
      <c r="GR288" s="95"/>
      <c r="GS288" s="95"/>
      <c r="GT288" s="95"/>
      <c r="GU288" s="95"/>
      <c r="GV288" s="95"/>
      <c r="GW288" s="95"/>
      <c r="GX288" s="95"/>
      <c r="GY288" s="95"/>
      <c r="GZ288" s="95"/>
      <c r="HA288" s="95"/>
      <c r="HB288" s="95"/>
      <c r="HC288" s="95"/>
      <c r="HD288" s="95"/>
      <c r="HE288" s="95"/>
      <c r="HF288" s="95"/>
      <c r="HG288" s="95"/>
      <c r="HH288" s="95"/>
      <c r="HI288" s="95"/>
      <c r="HJ288" s="95"/>
      <c r="HK288" s="95"/>
      <c r="HL288" s="95"/>
      <c r="HM288" s="95"/>
      <c r="HN288" s="95"/>
      <c r="HO288" s="95"/>
      <c r="HP288" s="95"/>
      <c r="HQ288" s="95"/>
      <c r="HR288" s="95"/>
      <c r="HS288" s="95"/>
      <c r="HT288" s="95"/>
      <c r="HU288" s="95"/>
      <c r="HV288" s="95"/>
      <c r="HW288" s="95"/>
      <c r="HX288" s="95"/>
      <c r="HY288" s="95"/>
      <c r="HZ288" s="95"/>
      <c r="IA288" s="95"/>
      <c r="IB288" s="95"/>
      <c r="IC288" s="95"/>
      <c r="ID288" s="95"/>
      <c r="IE288" s="95"/>
      <c r="IF288" s="95"/>
      <c r="IG288" s="95"/>
      <c r="IH288" s="95"/>
      <c r="II288" s="95"/>
      <c r="IJ288" s="95"/>
      <c r="IK288" s="95"/>
      <c r="IL288" s="95"/>
      <c r="IM288" s="95"/>
      <c r="IN288" s="95"/>
      <c r="IO288" s="95"/>
      <c r="IP288" s="95"/>
      <c r="IQ288" s="95"/>
      <c r="IR288" s="95"/>
      <c r="IS288" s="95"/>
      <c r="IT288" s="95"/>
      <c r="IU288" s="95"/>
      <c r="IV288" s="95"/>
    </row>
    <row r="289" spans="1:256" s="360" customFormat="1" ht="18" customHeight="1">
      <c r="A289" s="162" t="s">
        <v>326</v>
      </c>
      <c r="B289" s="190" t="s">
        <v>865</v>
      </c>
      <c r="C289" s="190" t="s">
        <v>1397</v>
      </c>
      <c r="D289" s="147" t="s">
        <v>0</v>
      </c>
      <c r="E289" s="147"/>
      <c r="F289" s="147" t="str">
        <f t="shared" si="36"/>
        <v>け２２</v>
      </c>
      <c r="G289" s="147" t="str">
        <f t="shared" si="37"/>
        <v>森　彩</v>
      </c>
      <c r="H289" s="154" t="s">
        <v>117</v>
      </c>
      <c r="I289" s="157" t="s">
        <v>234</v>
      </c>
      <c r="J289" s="151">
        <v>1978</v>
      </c>
      <c r="K289" s="151">
        <f t="shared" si="38"/>
        <v>46</v>
      </c>
      <c r="L289" s="148" t="str">
        <f t="shared" si="40"/>
        <v>OK</v>
      </c>
      <c r="M289" s="163" t="s">
        <v>1398</v>
      </c>
      <c r="N289" s="160"/>
      <c r="O289" s="147"/>
      <c r="P289" s="147"/>
      <c r="Q289" s="147"/>
      <c r="R289" s="95"/>
      <c r="S289" s="95"/>
      <c r="T289" s="95"/>
      <c r="U289" s="95"/>
      <c r="V289" s="95"/>
      <c r="W289" s="95"/>
      <c r="X289" s="95"/>
      <c r="Y289" s="95"/>
      <c r="Z289" s="95"/>
      <c r="AA289" s="95"/>
      <c r="AB289" s="95"/>
      <c r="AC289" s="95"/>
      <c r="AD289" s="95"/>
      <c r="AE289" s="95"/>
      <c r="AF289" s="95"/>
      <c r="AG289" s="95"/>
      <c r="AH289" s="95"/>
      <c r="AI289" s="95"/>
      <c r="AJ289" s="95"/>
      <c r="AK289" s="95"/>
      <c r="AL289" s="95"/>
      <c r="AM289" s="95"/>
      <c r="AN289" s="95"/>
      <c r="AO289" s="95"/>
      <c r="AP289" s="95"/>
      <c r="AQ289" s="95"/>
      <c r="AR289" s="95"/>
      <c r="AS289" s="95"/>
      <c r="AT289" s="95"/>
      <c r="AU289" s="95"/>
      <c r="AV289" s="95"/>
      <c r="AW289" s="95"/>
      <c r="AX289" s="95"/>
      <c r="AY289" s="95"/>
      <c r="AZ289" s="95"/>
      <c r="BA289" s="95"/>
      <c r="BB289" s="95"/>
      <c r="BC289" s="95"/>
      <c r="BD289" s="95"/>
      <c r="BE289" s="95"/>
      <c r="BF289" s="95"/>
      <c r="BG289" s="95"/>
      <c r="BH289" s="95"/>
      <c r="BI289" s="95"/>
      <c r="BJ289" s="95"/>
      <c r="BK289" s="95"/>
      <c r="BL289" s="95"/>
      <c r="BM289" s="95"/>
      <c r="BN289" s="95"/>
      <c r="BO289" s="95"/>
      <c r="BP289" s="95"/>
      <c r="BQ289" s="95"/>
      <c r="BR289" s="95"/>
      <c r="BS289" s="95"/>
      <c r="BT289" s="95"/>
      <c r="BU289" s="95"/>
      <c r="BV289" s="95"/>
      <c r="BW289" s="95"/>
      <c r="BX289" s="95"/>
      <c r="BY289" s="95"/>
      <c r="BZ289" s="95"/>
      <c r="CA289" s="95"/>
      <c r="CB289" s="95"/>
      <c r="CC289" s="95"/>
      <c r="CD289" s="95"/>
      <c r="CE289" s="95"/>
      <c r="CF289" s="95"/>
      <c r="CG289" s="95"/>
      <c r="CH289" s="95"/>
      <c r="CI289" s="95"/>
      <c r="CJ289" s="95"/>
      <c r="CK289" s="95"/>
      <c r="CL289" s="95"/>
      <c r="CM289" s="95"/>
      <c r="CN289" s="95"/>
      <c r="CO289" s="95"/>
      <c r="CP289" s="95"/>
      <c r="CQ289" s="95"/>
      <c r="CR289" s="95"/>
      <c r="CS289" s="95"/>
      <c r="CT289" s="95"/>
      <c r="CU289" s="95"/>
      <c r="CV289" s="95"/>
      <c r="CW289" s="95"/>
      <c r="CX289" s="95"/>
      <c r="CY289" s="95"/>
      <c r="CZ289" s="95"/>
      <c r="DA289" s="95"/>
      <c r="DB289" s="95"/>
      <c r="DC289" s="95"/>
      <c r="DD289" s="95"/>
      <c r="DE289" s="95"/>
      <c r="DF289" s="95"/>
      <c r="DG289" s="95"/>
      <c r="DH289" s="95"/>
      <c r="DI289" s="95"/>
      <c r="DJ289" s="95"/>
      <c r="DK289" s="95"/>
      <c r="DL289" s="95"/>
      <c r="DM289" s="95"/>
      <c r="DN289" s="95"/>
      <c r="DO289" s="95"/>
      <c r="DP289" s="95"/>
      <c r="DQ289" s="95"/>
      <c r="DR289" s="95"/>
      <c r="DS289" s="95"/>
      <c r="DT289" s="95"/>
      <c r="DU289" s="95"/>
      <c r="DV289" s="95"/>
      <c r="DW289" s="95"/>
      <c r="DX289" s="95"/>
      <c r="DY289" s="95"/>
      <c r="DZ289" s="95"/>
      <c r="EA289" s="95"/>
      <c r="EB289" s="95"/>
      <c r="EC289" s="95"/>
      <c r="ED289" s="95"/>
      <c r="EE289" s="95"/>
      <c r="EF289" s="95"/>
      <c r="EG289" s="95"/>
      <c r="EH289" s="95"/>
      <c r="EI289" s="95"/>
      <c r="EJ289" s="95"/>
      <c r="EK289" s="95"/>
      <c r="EL289" s="95"/>
      <c r="EM289" s="95"/>
      <c r="EN289" s="95"/>
      <c r="EO289" s="95"/>
      <c r="EP289" s="95"/>
      <c r="EQ289" s="95"/>
      <c r="ER289" s="95"/>
      <c r="ES289" s="95"/>
      <c r="ET289" s="95"/>
      <c r="EU289" s="95"/>
      <c r="EV289" s="95"/>
      <c r="EW289" s="95"/>
      <c r="EX289" s="95"/>
      <c r="EY289" s="95"/>
      <c r="EZ289" s="95"/>
      <c r="FA289" s="95"/>
      <c r="FB289" s="95"/>
      <c r="FC289" s="95"/>
      <c r="FD289" s="95"/>
      <c r="FE289" s="95"/>
      <c r="FF289" s="95"/>
      <c r="FG289" s="95"/>
      <c r="FH289" s="95"/>
      <c r="FI289" s="95"/>
      <c r="FJ289" s="95"/>
      <c r="FK289" s="95"/>
      <c r="FL289" s="95"/>
      <c r="FM289" s="95"/>
      <c r="FN289" s="95"/>
      <c r="FO289" s="95"/>
      <c r="FP289" s="95"/>
      <c r="FQ289" s="95"/>
      <c r="FR289" s="95"/>
      <c r="FS289" s="95"/>
      <c r="FT289" s="95"/>
      <c r="FU289" s="95"/>
      <c r="FV289" s="95"/>
      <c r="FW289" s="95"/>
      <c r="FX289" s="95"/>
      <c r="FY289" s="95"/>
      <c r="FZ289" s="95"/>
      <c r="GA289" s="95"/>
      <c r="GB289" s="95"/>
      <c r="GC289" s="95"/>
      <c r="GD289" s="95"/>
      <c r="GE289" s="95"/>
      <c r="GF289" s="95"/>
      <c r="GG289" s="95"/>
      <c r="GH289" s="95"/>
      <c r="GI289" s="95"/>
      <c r="GJ289" s="95"/>
      <c r="GK289" s="95"/>
      <c r="GL289" s="95"/>
      <c r="GM289" s="95"/>
      <c r="GN289" s="95"/>
      <c r="GO289" s="95"/>
      <c r="GP289" s="95"/>
      <c r="GQ289" s="95"/>
      <c r="GR289" s="95"/>
      <c r="GS289" s="95"/>
      <c r="GT289" s="95"/>
      <c r="GU289" s="95"/>
      <c r="GV289" s="95"/>
      <c r="GW289" s="95"/>
      <c r="GX289" s="95"/>
      <c r="GY289" s="95"/>
      <c r="GZ289" s="95"/>
      <c r="HA289" s="95"/>
      <c r="HB289" s="95"/>
      <c r="HC289" s="95"/>
      <c r="HD289" s="95"/>
      <c r="HE289" s="95"/>
      <c r="HF289" s="95"/>
      <c r="HG289" s="95"/>
      <c r="HH289" s="95"/>
      <c r="HI289" s="95"/>
      <c r="HJ289" s="95"/>
      <c r="HK289" s="95"/>
      <c r="HL289" s="95"/>
      <c r="HM289" s="95"/>
      <c r="HN289" s="95"/>
      <c r="HO289" s="95"/>
      <c r="HP289" s="95"/>
      <c r="HQ289" s="95"/>
      <c r="HR289" s="95"/>
      <c r="HS289" s="95"/>
      <c r="HT289" s="95"/>
      <c r="HU289" s="95"/>
      <c r="HV289" s="95"/>
      <c r="HW289" s="95"/>
      <c r="HX289" s="95"/>
      <c r="HY289" s="95"/>
      <c r="HZ289" s="95"/>
      <c r="IA289" s="95"/>
      <c r="IB289" s="95"/>
      <c r="IC289" s="95"/>
      <c r="ID289" s="95"/>
      <c r="IE289" s="95"/>
      <c r="IF289" s="95"/>
      <c r="IG289" s="95"/>
      <c r="IH289" s="95"/>
      <c r="II289" s="95"/>
      <c r="IJ289" s="95"/>
      <c r="IK289" s="95"/>
      <c r="IL289" s="95"/>
      <c r="IM289" s="95"/>
      <c r="IN289" s="95"/>
      <c r="IO289" s="95"/>
      <c r="IP289" s="95"/>
      <c r="IQ289" s="95"/>
      <c r="IR289" s="95"/>
      <c r="IS289" s="95"/>
      <c r="IT289" s="95"/>
      <c r="IU289" s="95"/>
      <c r="IV289" s="95"/>
    </row>
    <row r="290" spans="1:256" s="360" customFormat="1" ht="18" customHeight="1">
      <c r="A290" s="162" t="s">
        <v>327</v>
      </c>
      <c r="B290" s="162" t="s">
        <v>329</v>
      </c>
      <c r="C290" s="189" t="s">
        <v>1399</v>
      </c>
      <c r="D290" s="147" t="s">
        <v>0</v>
      </c>
      <c r="E290" s="147"/>
      <c r="F290" s="147" t="str">
        <f t="shared" si="36"/>
        <v>け２３</v>
      </c>
      <c r="G290" s="147" t="str">
        <f t="shared" si="37"/>
        <v>山口真彦</v>
      </c>
      <c r="H290" s="154" t="s">
        <v>117</v>
      </c>
      <c r="I290" s="154" t="s">
        <v>231</v>
      </c>
      <c r="J290" s="155">
        <v>1991</v>
      </c>
      <c r="K290" s="151">
        <f t="shared" si="38"/>
        <v>33</v>
      </c>
      <c r="L290" s="148" t="str">
        <f t="shared" si="40"/>
        <v>OK</v>
      </c>
      <c r="M290" s="163" t="s">
        <v>1400</v>
      </c>
      <c r="N290" s="147"/>
      <c r="O290" s="147"/>
      <c r="P290" s="147"/>
      <c r="Q290" s="147"/>
      <c r="R290" s="95"/>
      <c r="S290" s="95"/>
      <c r="T290" s="95"/>
      <c r="U290" s="95"/>
      <c r="V290" s="95"/>
      <c r="W290" s="95"/>
      <c r="X290" s="95"/>
      <c r="Y290" s="95"/>
      <c r="Z290" s="95"/>
      <c r="AA290" s="95"/>
      <c r="AB290" s="95"/>
      <c r="AC290" s="95"/>
      <c r="AD290" s="95"/>
      <c r="AE290" s="95"/>
      <c r="AF290" s="95"/>
      <c r="AG290" s="95"/>
      <c r="AH290" s="95"/>
      <c r="AI290" s="95"/>
      <c r="AJ290" s="95"/>
      <c r="AK290" s="95"/>
      <c r="AL290" s="95"/>
      <c r="AM290" s="95"/>
      <c r="AN290" s="95"/>
      <c r="AO290" s="95"/>
      <c r="AP290" s="95"/>
      <c r="AQ290" s="95"/>
      <c r="AR290" s="95"/>
      <c r="AS290" s="95"/>
      <c r="AT290" s="95"/>
      <c r="AU290" s="95"/>
      <c r="AV290" s="95"/>
      <c r="AW290" s="95"/>
      <c r="AX290" s="95"/>
      <c r="AY290" s="95"/>
      <c r="AZ290" s="95"/>
      <c r="BA290" s="95"/>
      <c r="BB290" s="95"/>
      <c r="BC290" s="95"/>
      <c r="BD290" s="95"/>
      <c r="BE290" s="95"/>
      <c r="BF290" s="95"/>
      <c r="BG290" s="95"/>
      <c r="BH290" s="95"/>
      <c r="BI290" s="95"/>
      <c r="BJ290" s="95"/>
      <c r="BK290" s="95"/>
      <c r="BL290" s="95"/>
      <c r="BM290" s="95"/>
      <c r="BN290" s="95"/>
      <c r="BO290" s="95"/>
      <c r="BP290" s="95"/>
      <c r="BQ290" s="95"/>
      <c r="BR290" s="95"/>
      <c r="BS290" s="95"/>
      <c r="BT290" s="95"/>
      <c r="BU290" s="95"/>
      <c r="BV290" s="95"/>
      <c r="BW290" s="95"/>
      <c r="BX290" s="95"/>
      <c r="BY290" s="95"/>
      <c r="BZ290" s="95"/>
      <c r="CA290" s="95"/>
      <c r="CB290" s="95"/>
      <c r="CC290" s="95"/>
      <c r="CD290" s="95"/>
      <c r="CE290" s="95"/>
      <c r="CF290" s="95"/>
      <c r="CG290" s="95"/>
      <c r="CH290" s="95"/>
      <c r="CI290" s="95"/>
      <c r="CJ290" s="95"/>
      <c r="CK290" s="95"/>
      <c r="CL290" s="95"/>
      <c r="CM290" s="95"/>
      <c r="CN290" s="95"/>
      <c r="CO290" s="95"/>
      <c r="CP290" s="95"/>
      <c r="CQ290" s="95"/>
      <c r="CR290" s="95"/>
      <c r="CS290" s="95"/>
      <c r="CT290" s="95"/>
      <c r="CU290" s="95"/>
      <c r="CV290" s="95"/>
      <c r="CW290" s="95"/>
      <c r="CX290" s="95"/>
      <c r="CY290" s="95"/>
      <c r="CZ290" s="95"/>
      <c r="DA290" s="95"/>
      <c r="DB290" s="95"/>
      <c r="DC290" s="95"/>
      <c r="DD290" s="95"/>
      <c r="DE290" s="95"/>
      <c r="DF290" s="95"/>
      <c r="DG290" s="95"/>
      <c r="DH290" s="95"/>
      <c r="DI290" s="95"/>
      <c r="DJ290" s="95"/>
      <c r="DK290" s="95"/>
      <c r="DL290" s="95"/>
      <c r="DM290" s="95"/>
      <c r="DN290" s="95"/>
      <c r="DO290" s="95"/>
      <c r="DP290" s="95"/>
      <c r="DQ290" s="95"/>
      <c r="DR290" s="95"/>
      <c r="DS290" s="95"/>
      <c r="DT290" s="95"/>
      <c r="DU290" s="95"/>
      <c r="DV290" s="95"/>
      <c r="DW290" s="95"/>
      <c r="DX290" s="95"/>
      <c r="DY290" s="95"/>
      <c r="DZ290" s="95"/>
      <c r="EA290" s="95"/>
      <c r="EB290" s="95"/>
      <c r="EC290" s="95"/>
      <c r="ED290" s="95"/>
      <c r="EE290" s="95"/>
      <c r="EF290" s="95"/>
      <c r="EG290" s="95"/>
      <c r="EH290" s="95"/>
      <c r="EI290" s="95"/>
      <c r="EJ290" s="95"/>
      <c r="EK290" s="95"/>
      <c r="EL290" s="95"/>
      <c r="EM290" s="95"/>
      <c r="EN290" s="95"/>
      <c r="EO290" s="95"/>
      <c r="EP290" s="95"/>
      <c r="EQ290" s="95"/>
      <c r="ER290" s="95"/>
      <c r="ES290" s="95"/>
      <c r="ET290" s="95"/>
      <c r="EU290" s="95"/>
      <c r="EV290" s="95"/>
      <c r="EW290" s="95"/>
      <c r="EX290" s="95"/>
      <c r="EY290" s="95"/>
      <c r="EZ290" s="95"/>
      <c r="FA290" s="95"/>
      <c r="FB290" s="95"/>
      <c r="FC290" s="95"/>
      <c r="FD290" s="95"/>
      <c r="FE290" s="95"/>
      <c r="FF290" s="95"/>
      <c r="FG290" s="95"/>
      <c r="FH290" s="95"/>
      <c r="FI290" s="95"/>
      <c r="FJ290" s="95"/>
      <c r="FK290" s="95"/>
      <c r="FL290" s="95"/>
      <c r="FM290" s="95"/>
      <c r="FN290" s="95"/>
      <c r="FO290" s="95"/>
      <c r="FP290" s="95"/>
      <c r="FQ290" s="95"/>
      <c r="FR290" s="95"/>
      <c r="FS290" s="95"/>
      <c r="FT290" s="95"/>
      <c r="FU290" s="95"/>
      <c r="FV290" s="95"/>
      <c r="FW290" s="95"/>
      <c r="FX290" s="95"/>
      <c r="FY290" s="95"/>
      <c r="FZ290" s="95"/>
      <c r="GA290" s="95"/>
      <c r="GB290" s="95"/>
      <c r="GC290" s="95"/>
      <c r="GD290" s="95"/>
      <c r="GE290" s="95"/>
      <c r="GF290" s="95"/>
      <c r="GG290" s="95"/>
      <c r="GH290" s="95"/>
      <c r="GI290" s="95"/>
      <c r="GJ290" s="95"/>
      <c r="GK290" s="95"/>
      <c r="GL290" s="95"/>
      <c r="GM290" s="95"/>
      <c r="GN290" s="95"/>
      <c r="GO290" s="95"/>
      <c r="GP290" s="95"/>
      <c r="GQ290" s="95"/>
      <c r="GR290" s="95"/>
      <c r="GS290" s="95"/>
      <c r="GT290" s="95"/>
      <c r="GU290" s="95"/>
      <c r="GV290" s="95"/>
      <c r="GW290" s="95"/>
      <c r="GX290" s="95"/>
      <c r="GY290" s="95"/>
      <c r="GZ290" s="95"/>
      <c r="HA290" s="95"/>
      <c r="HB290" s="95"/>
      <c r="HC290" s="95"/>
      <c r="HD290" s="95"/>
      <c r="HE290" s="95"/>
      <c r="HF290" s="95"/>
      <c r="HG290" s="95"/>
      <c r="HH290" s="95"/>
      <c r="HI290" s="95"/>
      <c r="HJ290" s="95"/>
      <c r="HK290" s="95"/>
      <c r="HL290" s="95"/>
      <c r="HM290" s="95"/>
      <c r="HN290" s="95"/>
      <c r="HO290" s="95"/>
      <c r="HP290" s="95"/>
      <c r="HQ290" s="95"/>
      <c r="HR290" s="95"/>
      <c r="HS290" s="95"/>
      <c r="HT290" s="95"/>
      <c r="HU290" s="95"/>
      <c r="HV290" s="95"/>
      <c r="HW290" s="95"/>
      <c r="HX290" s="95"/>
      <c r="HY290" s="95"/>
      <c r="HZ290" s="95"/>
      <c r="IA290" s="95"/>
      <c r="IB290" s="95"/>
      <c r="IC290" s="95"/>
      <c r="ID290" s="95"/>
      <c r="IE290" s="95"/>
      <c r="IF290" s="95"/>
      <c r="IG290" s="95"/>
      <c r="IH290" s="95"/>
      <c r="II290" s="95"/>
      <c r="IJ290" s="95"/>
      <c r="IK290" s="95"/>
      <c r="IL290" s="95"/>
      <c r="IM290" s="95"/>
      <c r="IN290" s="95"/>
      <c r="IO290" s="95"/>
      <c r="IP290" s="95"/>
      <c r="IQ290" s="95"/>
      <c r="IR290" s="95"/>
      <c r="IS290" s="95"/>
      <c r="IT290" s="95"/>
      <c r="IU290" s="95"/>
      <c r="IV290" s="95"/>
    </row>
    <row r="291" spans="1:256" s="360" customFormat="1" ht="18" customHeight="1">
      <c r="A291" s="162" t="s">
        <v>328</v>
      </c>
      <c r="B291" s="162" t="s">
        <v>1401</v>
      </c>
      <c r="C291" s="189" t="s">
        <v>1402</v>
      </c>
      <c r="D291" s="147" t="s">
        <v>0</v>
      </c>
      <c r="E291" s="147"/>
      <c r="F291" s="147" t="str">
        <f t="shared" si="36"/>
        <v>け２４</v>
      </c>
      <c r="G291" s="147" t="str">
        <f t="shared" si="37"/>
        <v>西田和教</v>
      </c>
      <c r="H291" s="154" t="s">
        <v>117</v>
      </c>
      <c r="I291" s="154" t="s">
        <v>231</v>
      </c>
      <c r="J291" s="151">
        <v>1966</v>
      </c>
      <c r="K291" s="151">
        <f t="shared" si="38"/>
        <v>58</v>
      </c>
      <c r="L291" s="148" t="str">
        <f t="shared" si="40"/>
        <v>OK</v>
      </c>
      <c r="M291" s="163" t="s">
        <v>390</v>
      </c>
      <c r="N291" s="147"/>
      <c r="O291" s="147"/>
      <c r="P291" s="147"/>
      <c r="Q291" s="147"/>
      <c r="R291" s="95"/>
      <c r="S291" s="95"/>
      <c r="T291" s="95"/>
      <c r="U291" s="95"/>
      <c r="V291" s="95"/>
      <c r="W291" s="95"/>
      <c r="X291" s="95"/>
      <c r="Y291" s="95"/>
      <c r="Z291" s="95"/>
      <c r="AA291" s="95"/>
      <c r="AB291" s="95"/>
      <c r="AC291" s="95"/>
      <c r="AD291" s="95"/>
      <c r="AE291" s="95"/>
      <c r="AF291" s="95"/>
      <c r="AG291" s="95"/>
      <c r="AH291" s="95"/>
      <c r="AI291" s="95"/>
      <c r="AJ291" s="95"/>
      <c r="AK291" s="95"/>
      <c r="AL291" s="95"/>
      <c r="AM291" s="95"/>
      <c r="AN291" s="95"/>
      <c r="AO291" s="95"/>
      <c r="AP291" s="95"/>
      <c r="AQ291" s="95"/>
      <c r="AR291" s="95"/>
      <c r="AS291" s="95"/>
      <c r="AT291" s="95"/>
      <c r="AU291" s="95"/>
      <c r="AV291" s="95"/>
      <c r="AW291" s="95"/>
      <c r="AX291" s="95"/>
      <c r="AY291" s="95"/>
      <c r="AZ291" s="95"/>
      <c r="BA291" s="95"/>
      <c r="BB291" s="95"/>
      <c r="BC291" s="95"/>
      <c r="BD291" s="95"/>
      <c r="BE291" s="95"/>
      <c r="BF291" s="95"/>
      <c r="BG291" s="95"/>
      <c r="BH291" s="95"/>
      <c r="BI291" s="95"/>
      <c r="BJ291" s="95"/>
      <c r="BK291" s="95"/>
      <c r="BL291" s="95"/>
      <c r="BM291" s="95"/>
      <c r="BN291" s="95"/>
      <c r="BO291" s="95"/>
      <c r="BP291" s="95"/>
      <c r="BQ291" s="95"/>
      <c r="BR291" s="95"/>
      <c r="BS291" s="95"/>
      <c r="BT291" s="95"/>
      <c r="BU291" s="95"/>
      <c r="BV291" s="95"/>
      <c r="BW291" s="95"/>
      <c r="BX291" s="95"/>
      <c r="BY291" s="95"/>
      <c r="BZ291" s="95"/>
      <c r="CA291" s="95"/>
      <c r="CB291" s="95"/>
      <c r="CC291" s="95"/>
      <c r="CD291" s="95"/>
      <c r="CE291" s="95"/>
      <c r="CF291" s="95"/>
      <c r="CG291" s="95"/>
      <c r="CH291" s="95"/>
      <c r="CI291" s="95"/>
      <c r="CJ291" s="95"/>
      <c r="CK291" s="95"/>
      <c r="CL291" s="95"/>
      <c r="CM291" s="95"/>
      <c r="CN291" s="95"/>
      <c r="CO291" s="95"/>
      <c r="CP291" s="95"/>
      <c r="CQ291" s="95"/>
      <c r="CR291" s="95"/>
      <c r="CS291" s="95"/>
      <c r="CT291" s="95"/>
      <c r="CU291" s="95"/>
      <c r="CV291" s="95"/>
      <c r="CW291" s="95"/>
      <c r="CX291" s="95"/>
      <c r="CY291" s="95"/>
      <c r="CZ291" s="95"/>
      <c r="DA291" s="95"/>
      <c r="DB291" s="95"/>
      <c r="DC291" s="95"/>
      <c r="DD291" s="95"/>
      <c r="DE291" s="95"/>
      <c r="DF291" s="95"/>
      <c r="DG291" s="95"/>
      <c r="DH291" s="95"/>
      <c r="DI291" s="95"/>
      <c r="DJ291" s="95"/>
      <c r="DK291" s="95"/>
      <c r="DL291" s="95"/>
      <c r="DM291" s="95"/>
      <c r="DN291" s="95"/>
      <c r="DO291" s="95"/>
      <c r="DP291" s="95"/>
      <c r="DQ291" s="95"/>
      <c r="DR291" s="95"/>
      <c r="DS291" s="95"/>
      <c r="DT291" s="95"/>
      <c r="DU291" s="95"/>
      <c r="DV291" s="95"/>
      <c r="DW291" s="95"/>
      <c r="DX291" s="95"/>
      <c r="DY291" s="95"/>
      <c r="DZ291" s="95"/>
      <c r="EA291" s="95"/>
      <c r="EB291" s="95"/>
      <c r="EC291" s="95"/>
      <c r="ED291" s="95"/>
      <c r="EE291" s="95"/>
      <c r="EF291" s="95"/>
      <c r="EG291" s="95"/>
      <c r="EH291" s="95"/>
      <c r="EI291" s="95"/>
      <c r="EJ291" s="95"/>
      <c r="EK291" s="95"/>
      <c r="EL291" s="95"/>
      <c r="EM291" s="95"/>
      <c r="EN291" s="95"/>
      <c r="EO291" s="95"/>
      <c r="EP291" s="95"/>
      <c r="EQ291" s="95"/>
      <c r="ER291" s="95"/>
      <c r="ES291" s="95"/>
      <c r="ET291" s="95"/>
      <c r="EU291" s="95"/>
      <c r="EV291" s="95"/>
      <c r="EW291" s="95"/>
      <c r="EX291" s="95"/>
      <c r="EY291" s="95"/>
      <c r="EZ291" s="95"/>
      <c r="FA291" s="95"/>
      <c r="FB291" s="95"/>
      <c r="FC291" s="95"/>
      <c r="FD291" s="95"/>
      <c r="FE291" s="95"/>
      <c r="FF291" s="95"/>
      <c r="FG291" s="95"/>
      <c r="FH291" s="95"/>
      <c r="FI291" s="95"/>
      <c r="FJ291" s="95"/>
      <c r="FK291" s="95"/>
      <c r="FL291" s="95"/>
      <c r="FM291" s="95"/>
      <c r="FN291" s="95"/>
      <c r="FO291" s="95"/>
      <c r="FP291" s="95"/>
      <c r="FQ291" s="95"/>
      <c r="FR291" s="95"/>
      <c r="FS291" s="95"/>
      <c r="FT291" s="95"/>
      <c r="FU291" s="95"/>
      <c r="FV291" s="95"/>
      <c r="FW291" s="95"/>
      <c r="FX291" s="95"/>
      <c r="FY291" s="95"/>
      <c r="FZ291" s="95"/>
      <c r="GA291" s="95"/>
      <c r="GB291" s="95"/>
      <c r="GC291" s="95"/>
      <c r="GD291" s="95"/>
      <c r="GE291" s="95"/>
      <c r="GF291" s="95"/>
      <c r="GG291" s="95"/>
      <c r="GH291" s="95"/>
      <c r="GI291" s="95"/>
      <c r="GJ291" s="95"/>
      <c r="GK291" s="95"/>
      <c r="GL291" s="95"/>
      <c r="GM291" s="95"/>
      <c r="GN291" s="95"/>
      <c r="GO291" s="95"/>
      <c r="GP291" s="95"/>
      <c r="GQ291" s="95"/>
      <c r="GR291" s="95"/>
      <c r="GS291" s="95"/>
      <c r="GT291" s="95"/>
      <c r="GU291" s="95"/>
      <c r="GV291" s="95"/>
      <c r="GW291" s="95"/>
      <c r="GX291" s="95"/>
      <c r="GY291" s="95"/>
      <c r="GZ291" s="95"/>
      <c r="HA291" s="95"/>
      <c r="HB291" s="95"/>
      <c r="HC291" s="95"/>
      <c r="HD291" s="95"/>
      <c r="HE291" s="95"/>
      <c r="HF291" s="95"/>
      <c r="HG291" s="95"/>
      <c r="HH291" s="95"/>
      <c r="HI291" s="95"/>
      <c r="HJ291" s="95"/>
      <c r="HK291" s="95"/>
      <c r="HL291" s="95"/>
      <c r="HM291" s="95"/>
      <c r="HN291" s="95"/>
      <c r="HO291" s="95"/>
      <c r="HP291" s="95"/>
      <c r="HQ291" s="95"/>
      <c r="HR291" s="95"/>
      <c r="HS291" s="95"/>
      <c r="HT291" s="95"/>
      <c r="HU291" s="95"/>
      <c r="HV291" s="95"/>
      <c r="HW291" s="95"/>
      <c r="HX291" s="95"/>
      <c r="HY291" s="95"/>
      <c r="HZ291" s="95"/>
      <c r="IA291" s="95"/>
      <c r="IB291" s="95"/>
      <c r="IC291" s="95"/>
      <c r="ID291" s="95"/>
      <c r="IE291" s="95"/>
      <c r="IF291" s="95"/>
      <c r="IG291" s="95"/>
      <c r="IH291" s="95"/>
      <c r="II291" s="95"/>
      <c r="IJ291" s="95"/>
      <c r="IK291" s="95"/>
      <c r="IL291" s="95"/>
      <c r="IM291" s="95"/>
      <c r="IN291" s="95"/>
      <c r="IO291" s="95"/>
      <c r="IP291" s="95"/>
      <c r="IQ291" s="95"/>
      <c r="IR291" s="95"/>
      <c r="IS291" s="95"/>
      <c r="IT291" s="95"/>
      <c r="IU291" s="95"/>
      <c r="IV291" s="95"/>
    </row>
    <row r="292" spans="1:256" s="360" customFormat="1" ht="18" customHeight="1">
      <c r="A292" s="162"/>
      <c r="B292" s="162"/>
      <c r="C292" s="189"/>
      <c r="D292" s="147"/>
      <c r="E292" s="147"/>
      <c r="F292" s="147"/>
      <c r="G292" s="147"/>
      <c r="H292" s="154"/>
      <c r="I292" s="154"/>
      <c r="J292" s="155"/>
      <c r="K292" s="151" t="str">
        <f t="shared" si="38"/>
        <v/>
      </c>
      <c r="L292" s="148" t="str">
        <f t="shared" si="40"/>
        <v/>
      </c>
      <c r="M292" s="163"/>
      <c r="N292" s="147"/>
      <c r="O292" s="147"/>
      <c r="P292" s="147"/>
      <c r="Q292" s="147"/>
      <c r="R292" s="95"/>
      <c r="S292" s="95"/>
      <c r="T292" s="95"/>
      <c r="U292" s="95"/>
      <c r="V292" s="95"/>
      <c r="W292" s="95"/>
      <c r="X292" s="95"/>
      <c r="Y292" s="95"/>
      <c r="Z292" s="95"/>
      <c r="AA292" s="95"/>
      <c r="AB292" s="95"/>
      <c r="AC292" s="95"/>
      <c r="AD292" s="95"/>
      <c r="AE292" s="95"/>
      <c r="AF292" s="95"/>
      <c r="AG292" s="95"/>
      <c r="AH292" s="95"/>
      <c r="AI292" s="95"/>
      <c r="AJ292" s="95"/>
      <c r="AK292" s="95"/>
      <c r="AL292" s="95"/>
      <c r="AM292" s="95"/>
      <c r="AN292" s="95"/>
      <c r="AO292" s="95"/>
      <c r="AP292" s="95"/>
      <c r="AQ292" s="95"/>
      <c r="AR292" s="95"/>
      <c r="AS292" s="95"/>
      <c r="AT292" s="95"/>
      <c r="AU292" s="95"/>
      <c r="AV292" s="95"/>
      <c r="AW292" s="95"/>
      <c r="AX292" s="95"/>
      <c r="AY292" s="95"/>
      <c r="AZ292" s="95"/>
      <c r="BA292" s="95"/>
      <c r="BB292" s="95"/>
      <c r="BC292" s="95"/>
      <c r="BD292" s="95"/>
      <c r="BE292" s="95"/>
      <c r="BF292" s="95"/>
      <c r="BG292" s="95"/>
      <c r="BH292" s="95"/>
      <c r="BI292" s="95"/>
      <c r="BJ292" s="95"/>
      <c r="BK292" s="95"/>
      <c r="BL292" s="95"/>
      <c r="BM292" s="95"/>
      <c r="BN292" s="95"/>
      <c r="BO292" s="95"/>
      <c r="BP292" s="95"/>
      <c r="BQ292" s="95"/>
      <c r="BR292" s="95"/>
      <c r="BS292" s="95"/>
      <c r="BT292" s="95"/>
      <c r="BU292" s="95"/>
      <c r="BV292" s="95"/>
      <c r="BW292" s="95"/>
      <c r="BX292" s="95"/>
      <c r="BY292" s="95"/>
      <c r="BZ292" s="95"/>
      <c r="CA292" s="95"/>
      <c r="CB292" s="95"/>
      <c r="CC292" s="95"/>
      <c r="CD292" s="95"/>
      <c r="CE292" s="95"/>
      <c r="CF292" s="95"/>
      <c r="CG292" s="95"/>
      <c r="CH292" s="95"/>
      <c r="CI292" s="95"/>
      <c r="CJ292" s="95"/>
      <c r="CK292" s="95"/>
      <c r="CL292" s="95"/>
      <c r="CM292" s="95"/>
      <c r="CN292" s="95"/>
      <c r="CO292" s="95"/>
      <c r="CP292" s="95"/>
      <c r="CQ292" s="95"/>
      <c r="CR292" s="95"/>
      <c r="CS292" s="95"/>
      <c r="CT292" s="95"/>
      <c r="CU292" s="95"/>
      <c r="CV292" s="95"/>
      <c r="CW292" s="95"/>
      <c r="CX292" s="95"/>
      <c r="CY292" s="95"/>
      <c r="CZ292" s="95"/>
      <c r="DA292" s="95"/>
      <c r="DB292" s="95"/>
      <c r="DC292" s="95"/>
      <c r="DD292" s="95"/>
      <c r="DE292" s="95"/>
      <c r="DF292" s="95"/>
      <c r="DG292" s="95"/>
      <c r="DH292" s="95"/>
      <c r="DI292" s="95"/>
      <c r="DJ292" s="95"/>
      <c r="DK292" s="95"/>
      <c r="DL292" s="95"/>
      <c r="DM292" s="95"/>
      <c r="DN292" s="95"/>
      <c r="DO292" s="95"/>
      <c r="DP292" s="95"/>
      <c r="DQ292" s="95"/>
      <c r="DR292" s="95"/>
      <c r="DS292" s="95"/>
      <c r="DT292" s="95"/>
      <c r="DU292" s="95"/>
      <c r="DV292" s="95"/>
      <c r="DW292" s="95"/>
      <c r="DX292" s="95"/>
      <c r="DY292" s="95"/>
      <c r="DZ292" s="95"/>
      <c r="EA292" s="95"/>
      <c r="EB292" s="95"/>
      <c r="EC292" s="95"/>
      <c r="ED292" s="95"/>
      <c r="EE292" s="95"/>
      <c r="EF292" s="95"/>
      <c r="EG292" s="95"/>
      <c r="EH292" s="95"/>
      <c r="EI292" s="95"/>
      <c r="EJ292" s="95"/>
      <c r="EK292" s="95"/>
      <c r="EL292" s="95"/>
      <c r="EM292" s="95"/>
      <c r="EN292" s="95"/>
      <c r="EO292" s="95"/>
      <c r="EP292" s="95"/>
      <c r="EQ292" s="95"/>
      <c r="ER292" s="95"/>
      <c r="ES292" s="95"/>
      <c r="ET292" s="95"/>
      <c r="EU292" s="95"/>
      <c r="EV292" s="95"/>
      <c r="EW292" s="95"/>
      <c r="EX292" s="95"/>
      <c r="EY292" s="95"/>
      <c r="EZ292" s="95"/>
      <c r="FA292" s="95"/>
      <c r="FB292" s="95"/>
      <c r="FC292" s="95"/>
      <c r="FD292" s="95"/>
      <c r="FE292" s="95"/>
      <c r="FF292" s="95"/>
      <c r="FG292" s="95"/>
      <c r="FH292" s="95"/>
      <c r="FI292" s="95"/>
      <c r="FJ292" s="95"/>
      <c r="FK292" s="95"/>
      <c r="FL292" s="95"/>
      <c r="FM292" s="95"/>
      <c r="FN292" s="95"/>
      <c r="FO292" s="95"/>
      <c r="FP292" s="95"/>
      <c r="FQ292" s="95"/>
      <c r="FR292" s="95"/>
      <c r="FS292" s="95"/>
      <c r="FT292" s="95"/>
      <c r="FU292" s="95"/>
      <c r="FV292" s="95"/>
      <c r="FW292" s="95"/>
      <c r="FX292" s="95"/>
      <c r="FY292" s="95"/>
      <c r="FZ292" s="95"/>
      <c r="GA292" s="95"/>
      <c r="GB292" s="95"/>
      <c r="GC292" s="95"/>
      <c r="GD292" s="95"/>
      <c r="GE292" s="95"/>
      <c r="GF292" s="95"/>
      <c r="GG292" s="95"/>
      <c r="GH292" s="95"/>
      <c r="GI292" s="95"/>
      <c r="GJ292" s="95"/>
      <c r="GK292" s="95"/>
      <c r="GL292" s="95"/>
      <c r="GM292" s="95"/>
      <c r="GN292" s="95"/>
      <c r="GO292" s="95"/>
      <c r="GP292" s="95"/>
      <c r="GQ292" s="95"/>
      <c r="GR292" s="95"/>
      <c r="GS292" s="95"/>
      <c r="GT292" s="95"/>
      <c r="GU292" s="95"/>
      <c r="GV292" s="95"/>
      <c r="GW292" s="95"/>
      <c r="GX292" s="95"/>
      <c r="GY292" s="95"/>
      <c r="GZ292" s="95"/>
      <c r="HA292" s="95"/>
      <c r="HB292" s="95"/>
      <c r="HC292" s="95"/>
      <c r="HD292" s="95"/>
      <c r="HE292" s="95"/>
      <c r="HF292" s="95"/>
      <c r="HG292" s="95"/>
      <c r="HH292" s="95"/>
      <c r="HI292" s="95"/>
      <c r="HJ292" s="95"/>
      <c r="HK292" s="95"/>
      <c r="HL292" s="95"/>
      <c r="HM292" s="95"/>
      <c r="HN292" s="95"/>
      <c r="HO292" s="95"/>
      <c r="HP292" s="95"/>
      <c r="HQ292" s="95"/>
      <c r="HR292" s="95"/>
      <c r="HS292" s="95"/>
      <c r="HT292" s="95"/>
      <c r="HU292" s="95"/>
      <c r="HV292" s="95"/>
      <c r="HW292" s="95"/>
      <c r="HX292" s="95"/>
      <c r="HY292" s="95"/>
      <c r="HZ292" s="95"/>
      <c r="IA292" s="95"/>
      <c r="IB292" s="95"/>
      <c r="IC292" s="95"/>
      <c r="ID292" s="95"/>
      <c r="IE292" s="95"/>
      <c r="IF292" s="95"/>
      <c r="IG292" s="95"/>
      <c r="IH292" s="95"/>
      <c r="II292" s="95"/>
      <c r="IJ292" s="95"/>
      <c r="IK292" s="95"/>
      <c r="IL292" s="95"/>
      <c r="IM292" s="95"/>
      <c r="IN292" s="95"/>
      <c r="IO292" s="95"/>
      <c r="IP292" s="95"/>
      <c r="IQ292" s="95"/>
      <c r="IR292" s="95"/>
      <c r="IS292" s="95"/>
      <c r="IT292" s="95"/>
      <c r="IU292" s="95"/>
      <c r="IV292" s="95"/>
    </row>
    <row r="293" spans="1:256" s="360" customFormat="1">
      <c r="A293" s="162"/>
      <c r="B293" s="162"/>
      <c r="C293" s="189"/>
      <c r="D293" s="147"/>
      <c r="E293" s="147"/>
      <c r="F293" s="147"/>
      <c r="G293" s="147"/>
      <c r="H293" s="154"/>
      <c r="I293" s="154"/>
      <c r="J293" s="155"/>
      <c r="K293" s="151" t="str">
        <f t="shared" si="38"/>
        <v/>
      </c>
      <c r="L293" s="148" t="str">
        <f t="shared" si="40"/>
        <v/>
      </c>
      <c r="M293" s="163"/>
      <c r="N293" s="147"/>
      <c r="O293" s="147"/>
      <c r="P293" s="147"/>
      <c r="Q293" s="147"/>
      <c r="R293" s="95"/>
      <c r="S293" s="95"/>
      <c r="T293" s="95"/>
      <c r="U293" s="95"/>
      <c r="V293" s="95"/>
      <c r="W293" s="95"/>
      <c r="X293" s="95"/>
      <c r="Y293" s="95"/>
      <c r="Z293" s="95"/>
      <c r="AA293" s="95"/>
      <c r="AB293" s="95"/>
      <c r="AC293" s="95"/>
      <c r="AD293" s="95"/>
      <c r="AE293" s="95"/>
      <c r="AF293" s="95"/>
      <c r="AG293" s="95"/>
      <c r="AH293" s="95"/>
      <c r="AI293" s="95"/>
      <c r="AJ293" s="95"/>
      <c r="AK293" s="95"/>
      <c r="AL293" s="95"/>
      <c r="AM293" s="95"/>
      <c r="AN293" s="95"/>
      <c r="AO293" s="95"/>
      <c r="AP293" s="95"/>
      <c r="AQ293" s="95"/>
      <c r="AR293" s="95"/>
      <c r="AS293" s="95"/>
      <c r="AT293" s="95"/>
      <c r="AU293" s="95"/>
      <c r="AV293" s="95"/>
      <c r="AW293" s="95"/>
      <c r="AX293" s="95"/>
      <c r="AY293" s="95"/>
      <c r="AZ293" s="95"/>
      <c r="BA293" s="95"/>
      <c r="BB293" s="95"/>
      <c r="BC293" s="95"/>
      <c r="BD293" s="95"/>
      <c r="BE293" s="95"/>
      <c r="BF293" s="95"/>
      <c r="BG293" s="95"/>
      <c r="BH293" s="95"/>
      <c r="BI293" s="95"/>
      <c r="BJ293" s="95"/>
      <c r="BK293" s="95"/>
      <c r="BL293" s="95"/>
      <c r="BM293" s="95"/>
      <c r="BN293" s="95"/>
      <c r="BO293" s="95"/>
      <c r="BP293" s="95"/>
      <c r="BQ293" s="95"/>
      <c r="BR293" s="95"/>
      <c r="BS293" s="95"/>
      <c r="BT293" s="95"/>
      <c r="BU293" s="95"/>
      <c r="BV293" s="95"/>
      <c r="BW293" s="95"/>
      <c r="BX293" s="95"/>
      <c r="BY293" s="95"/>
      <c r="BZ293" s="95"/>
      <c r="CA293" s="95"/>
      <c r="CB293" s="95"/>
      <c r="CC293" s="95"/>
      <c r="CD293" s="95"/>
      <c r="CE293" s="95"/>
      <c r="CF293" s="95"/>
      <c r="CG293" s="95"/>
      <c r="CH293" s="95"/>
      <c r="CI293" s="95"/>
      <c r="CJ293" s="95"/>
      <c r="CK293" s="95"/>
      <c r="CL293" s="95"/>
      <c r="CM293" s="95"/>
      <c r="CN293" s="95"/>
      <c r="CO293" s="95"/>
      <c r="CP293" s="95"/>
      <c r="CQ293" s="95"/>
      <c r="CR293" s="95"/>
      <c r="CS293" s="95"/>
      <c r="CT293" s="95"/>
      <c r="CU293" s="95"/>
      <c r="CV293" s="95"/>
      <c r="CW293" s="95"/>
      <c r="CX293" s="95"/>
      <c r="CY293" s="95"/>
      <c r="CZ293" s="95"/>
      <c r="DA293" s="95"/>
      <c r="DB293" s="95"/>
      <c r="DC293" s="95"/>
      <c r="DD293" s="95"/>
      <c r="DE293" s="95"/>
      <c r="DF293" s="95"/>
      <c r="DG293" s="95"/>
      <c r="DH293" s="95"/>
      <c r="DI293" s="95"/>
      <c r="DJ293" s="95"/>
      <c r="DK293" s="95"/>
      <c r="DL293" s="95"/>
      <c r="DM293" s="95"/>
      <c r="DN293" s="95"/>
      <c r="DO293" s="95"/>
      <c r="DP293" s="95"/>
      <c r="DQ293" s="95"/>
      <c r="DR293" s="95"/>
      <c r="DS293" s="95"/>
      <c r="DT293" s="95"/>
      <c r="DU293" s="95"/>
      <c r="DV293" s="95"/>
      <c r="DW293" s="95"/>
      <c r="DX293" s="95"/>
      <c r="DY293" s="95"/>
      <c r="DZ293" s="95"/>
      <c r="EA293" s="95"/>
      <c r="EB293" s="95"/>
      <c r="EC293" s="95"/>
      <c r="ED293" s="95"/>
      <c r="EE293" s="95"/>
      <c r="EF293" s="95"/>
      <c r="EG293" s="95"/>
      <c r="EH293" s="95"/>
      <c r="EI293" s="95"/>
      <c r="EJ293" s="95"/>
      <c r="EK293" s="95"/>
      <c r="EL293" s="95"/>
      <c r="EM293" s="95"/>
      <c r="EN293" s="95"/>
      <c r="EO293" s="95"/>
      <c r="EP293" s="95"/>
      <c r="EQ293" s="95"/>
      <c r="ER293" s="95"/>
      <c r="ES293" s="95"/>
      <c r="ET293" s="95"/>
      <c r="EU293" s="95"/>
      <c r="EV293" s="95"/>
      <c r="EW293" s="95"/>
      <c r="EX293" s="95"/>
      <c r="EY293" s="95"/>
      <c r="EZ293" s="95"/>
      <c r="FA293" s="95"/>
      <c r="FB293" s="95"/>
      <c r="FC293" s="95"/>
      <c r="FD293" s="95"/>
      <c r="FE293" s="95"/>
      <c r="FF293" s="95"/>
      <c r="FG293" s="95"/>
      <c r="FH293" s="95"/>
      <c r="FI293" s="95"/>
      <c r="FJ293" s="95"/>
      <c r="FK293" s="95"/>
      <c r="FL293" s="95"/>
      <c r="FM293" s="95"/>
      <c r="FN293" s="95"/>
      <c r="FO293" s="95"/>
      <c r="FP293" s="95"/>
      <c r="FQ293" s="95"/>
      <c r="FR293" s="95"/>
      <c r="FS293" s="95"/>
      <c r="FT293" s="95"/>
      <c r="FU293" s="95"/>
      <c r="FV293" s="95"/>
      <c r="FW293" s="95"/>
      <c r="FX293" s="95"/>
      <c r="FY293" s="95"/>
      <c r="FZ293" s="95"/>
      <c r="GA293" s="95"/>
      <c r="GB293" s="95"/>
      <c r="GC293" s="95"/>
      <c r="GD293" s="95"/>
      <c r="GE293" s="95"/>
      <c r="GF293" s="95"/>
      <c r="GG293" s="95"/>
      <c r="GH293" s="95"/>
      <c r="GI293" s="95"/>
      <c r="GJ293" s="95"/>
      <c r="GK293" s="95"/>
      <c r="GL293" s="95"/>
      <c r="GM293" s="95"/>
      <c r="GN293" s="95"/>
      <c r="GO293" s="95"/>
      <c r="GP293" s="95"/>
      <c r="GQ293" s="95"/>
      <c r="GR293" s="95"/>
      <c r="GS293" s="95"/>
      <c r="GT293" s="95"/>
      <c r="GU293" s="95"/>
      <c r="GV293" s="95"/>
      <c r="GW293" s="95"/>
      <c r="GX293" s="95"/>
      <c r="GY293" s="95"/>
      <c r="GZ293" s="95"/>
      <c r="HA293" s="95"/>
      <c r="HB293" s="95"/>
      <c r="HC293" s="95"/>
      <c r="HD293" s="95"/>
      <c r="HE293" s="95"/>
      <c r="HF293" s="95"/>
      <c r="HG293" s="95"/>
      <c r="HH293" s="95"/>
      <c r="HI293" s="95"/>
      <c r="HJ293" s="95"/>
      <c r="HK293" s="95"/>
      <c r="HL293" s="95"/>
      <c r="HM293" s="95"/>
      <c r="HN293" s="95"/>
      <c r="HO293" s="95"/>
      <c r="HP293" s="95"/>
      <c r="HQ293" s="95"/>
      <c r="HR293" s="95"/>
      <c r="HS293" s="95"/>
      <c r="HT293" s="95"/>
      <c r="HU293" s="95"/>
      <c r="HV293" s="95"/>
      <c r="HW293" s="95"/>
      <c r="HX293" s="95"/>
      <c r="HY293" s="95"/>
      <c r="HZ293" s="95"/>
      <c r="IA293" s="95"/>
      <c r="IB293" s="95"/>
      <c r="IC293" s="95"/>
      <c r="ID293" s="95"/>
      <c r="IE293" s="95"/>
      <c r="IF293" s="95"/>
      <c r="IG293" s="95"/>
      <c r="IH293" s="95"/>
      <c r="II293" s="95"/>
      <c r="IJ293" s="95"/>
      <c r="IK293" s="95"/>
      <c r="IL293" s="95"/>
      <c r="IM293" s="95"/>
      <c r="IN293" s="95"/>
      <c r="IO293" s="95"/>
      <c r="IP293" s="95"/>
      <c r="IQ293" s="95"/>
      <c r="IR293" s="95"/>
      <c r="IS293" s="95"/>
      <c r="IT293" s="95"/>
      <c r="IU293" s="95"/>
      <c r="IV293" s="95"/>
    </row>
    <row r="294" spans="1:256" s="360" customFormat="1" ht="14.25">
      <c r="A294" s="162"/>
      <c r="B294" s="183"/>
      <c r="C294" s="649" t="s">
        <v>1403</v>
      </c>
      <c r="D294" s="649"/>
      <c r="E294" s="650" t="s">
        <v>1404</v>
      </c>
      <c r="F294" s="651"/>
      <c r="G294" s="651"/>
      <c r="H294" s="183"/>
      <c r="I294" s="183"/>
      <c r="J294" s="183"/>
      <c r="K294" s="151" t="str">
        <f t="shared" si="38"/>
        <v/>
      </c>
      <c r="L294" s="148" t="str">
        <f t="shared" si="40"/>
        <v/>
      </c>
      <c r="M294" s="183"/>
      <c r="N294" s="147"/>
      <c r="O294" s="147"/>
      <c r="P294" s="147"/>
      <c r="Q294" s="147"/>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360" customFormat="1" ht="14.25">
      <c r="A295" s="162"/>
      <c r="B295" s="183"/>
      <c r="C295" s="649"/>
      <c r="D295" s="649"/>
      <c r="E295" s="651"/>
      <c r="F295" s="651"/>
      <c r="G295" s="651"/>
      <c r="H295" s="183"/>
      <c r="I295" s="183"/>
      <c r="J295" s="183"/>
      <c r="K295" s="151" t="str">
        <f t="shared" si="38"/>
        <v/>
      </c>
      <c r="L295" s="148" t="str">
        <f t="shared" si="40"/>
        <v/>
      </c>
      <c r="M295" s="183"/>
      <c r="N295" s="147"/>
      <c r="O295" s="147"/>
      <c r="P295" s="147"/>
      <c r="Q295" s="147"/>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360" customFormat="1">
      <c r="A296" s="162"/>
      <c r="B296" s="147"/>
      <c r="C296" s="147"/>
      <c r="D296" s="150"/>
      <c r="E296" s="147"/>
      <c r="F296" s="148"/>
      <c r="G296" s="147" t="s">
        <v>227</v>
      </c>
      <c r="H296" s="643" t="s">
        <v>228</v>
      </c>
      <c r="I296" s="643"/>
      <c r="J296" s="643"/>
      <c r="K296" s="151" t="str">
        <f t="shared" si="38"/>
        <v/>
      </c>
      <c r="L296" s="148"/>
      <c r="M296" s="147"/>
      <c r="N296" s="147"/>
      <c r="O296" s="147"/>
      <c r="P296" s="147"/>
      <c r="Q296" s="147"/>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360" customFormat="1">
      <c r="A297" s="162"/>
      <c r="B297" s="643"/>
      <c r="C297" s="643"/>
      <c r="D297" s="185" t="s">
        <v>230</v>
      </c>
      <c r="E297" s="147"/>
      <c r="F297" s="148"/>
      <c r="G297" s="149">
        <f>COUNTIF($M$298:$M$308,"東近江市")</f>
        <v>8</v>
      </c>
      <c r="H297" s="644" t="e">
        <f>(G297/RIGHT(#REF!,2))</f>
        <v>#REF!</v>
      </c>
      <c r="I297" s="644"/>
      <c r="J297" s="644"/>
      <c r="K297" s="151" t="str">
        <f t="shared" si="38"/>
        <v/>
      </c>
      <c r="L297" s="148" t="str">
        <f t="shared" ref="L297:L308" si="41">IF(G297="","",IF(COUNTIF($G$15:$G$380,G297)&gt;1,"2重登録","OK"))</f>
        <v>OK</v>
      </c>
      <c r="M297" s="147"/>
      <c r="N297" s="147"/>
      <c r="O297" s="147"/>
      <c r="P297" s="147"/>
      <c r="Q297" s="14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customFormat="1">
      <c r="A298" s="379" t="s">
        <v>1405</v>
      </c>
      <c r="B298" s="360" t="s">
        <v>542</v>
      </c>
      <c r="C298" s="360" t="s">
        <v>543</v>
      </c>
      <c r="D298" s="360" t="s">
        <v>1</v>
      </c>
      <c r="E298" s="360"/>
      <c r="F298" s="360" t="s">
        <v>538</v>
      </c>
      <c r="G298" s="360" t="s">
        <v>856</v>
      </c>
      <c r="H298" s="360" t="s">
        <v>1</v>
      </c>
      <c r="I298" s="360" t="s">
        <v>231</v>
      </c>
      <c r="J298" s="360">
        <v>1948</v>
      </c>
      <c r="K298" s="151">
        <f t="shared" si="38"/>
        <v>76</v>
      </c>
      <c r="L298" s="148" t="str">
        <f t="shared" si="41"/>
        <v>OK</v>
      </c>
      <c r="M298" s="125" t="s">
        <v>18</v>
      </c>
      <c r="O298" t="s">
        <v>1406</v>
      </c>
    </row>
    <row r="299" spans="1:256" customFormat="1">
      <c r="A299" s="379" t="s">
        <v>1407</v>
      </c>
      <c r="B299" s="360" t="s">
        <v>549</v>
      </c>
      <c r="C299" s="360" t="s">
        <v>550</v>
      </c>
      <c r="D299" s="360" t="s">
        <v>1</v>
      </c>
      <c r="E299" s="360"/>
      <c r="F299" s="360" t="s">
        <v>539</v>
      </c>
      <c r="G299" s="360" t="s">
        <v>857</v>
      </c>
      <c r="H299" s="360" t="s">
        <v>1</v>
      </c>
      <c r="I299" s="360" t="s">
        <v>231</v>
      </c>
      <c r="J299" s="360">
        <v>1955</v>
      </c>
      <c r="K299" s="151">
        <f t="shared" si="38"/>
        <v>69</v>
      </c>
      <c r="L299" s="148" t="str">
        <f t="shared" si="41"/>
        <v>OK</v>
      </c>
      <c r="M299" s="125" t="s">
        <v>18</v>
      </c>
      <c r="O299" t="s">
        <v>1406</v>
      </c>
    </row>
    <row r="300" spans="1:256" customFormat="1">
      <c r="A300" s="379" t="s">
        <v>538</v>
      </c>
      <c r="B300" s="360" t="s">
        <v>1408</v>
      </c>
      <c r="C300" s="360" t="s">
        <v>1409</v>
      </c>
      <c r="D300" s="360" t="s">
        <v>1</v>
      </c>
      <c r="E300" s="360"/>
      <c r="F300" s="360" t="s">
        <v>540</v>
      </c>
      <c r="G300" s="360" t="s">
        <v>1410</v>
      </c>
      <c r="H300" s="360" t="s">
        <v>1</v>
      </c>
      <c r="I300" s="360" t="s">
        <v>231</v>
      </c>
      <c r="J300" s="360">
        <v>1955</v>
      </c>
      <c r="K300" s="151">
        <f t="shared" si="38"/>
        <v>69</v>
      </c>
      <c r="L300" s="148" t="str">
        <f t="shared" si="41"/>
        <v>OK</v>
      </c>
      <c r="M300" s="125" t="s">
        <v>18</v>
      </c>
      <c r="O300" t="s">
        <v>1406</v>
      </c>
    </row>
    <row r="301" spans="1:256" customFormat="1">
      <c r="A301" s="379" t="s">
        <v>539</v>
      </c>
      <c r="B301" s="360" t="s">
        <v>1411</v>
      </c>
      <c r="C301" s="360" t="s">
        <v>1412</v>
      </c>
      <c r="D301" s="360" t="s">
        <v>1</v>
      </c>
      <c r="E301" s="360"/>
      <c r="F301" s="360" t="s">
        <v>541</v>
      </c>
      <c r="G301" s="360" t="s">
        <v>1413</v>
      </c>
      <c r="H301" s="360" t="s">
        <v>1</v>
      </c>
      <c r="I301" s="360" t="s">
        <v>231</v>
      </c>
      <c r="J301" s="360">
        <v>1955</v>
      </c>
      <c r="K301" s="151">
        <f t="shared" si="38"/>
        <v>69</v>
      </c>
      <c r="L301" s="148" t="str">
        <f t="shared" si="41"/>
        <v>OK</v>
      </c>
      <c r="M301" s="125" t="s">
        <v>18</v>
      </c>
      <c r="O301" t="s">
        <v>1406</v>
      </c>
    </row>
    <row r="302" spans="1:256" customFormat="1">
      <c r="A302" s="379" t="s">
        <v>540</v>
      </c>
      <c r="B302" s="360" t="s">
        <v>1414</v>
      </c>
      <c r="C302" s="360" t="s">
        <v>1415</v>
      </c>
      <c r="D302" s="360" t="s">
        <v>1</v>
      </c>
      <c r="E302" s="360"/>
      <c r="F302" s="360" t="s">
        <v>544</v>
      </c>
      <c r="G302" s="360" t="s">
        <v>1416</v>
      </c>
      <c r="H302" s="360" t="s">
        <v>1</v>
      </c>
      <c r="I302" s="360" t="s">
        <v>231</v>
      </c>
      <c r="J302" s="360">
        <v>1951</v>
      </c>
      <c r="K302" s="151">
        <f t="shared" si="38"/>
        <v>73</v>
      </c>
      <c r="L302" s="148" t="str">
        <f t="shared" si="41"/>
        <v>OK</v>
      </c>
      <c r="M302" s="125" t="s">
        <v>18</v>
      </c>
      <c r="O302" t="s">
        <v>1406</v>
      </c>
    </row>
    <row r="303" spans="1:256" customFormat="1">
      <c r="A303" s="379" t="s">
        <v>541</v>
      </c>
      <c r="B303" s="360" t="s">
        <v>1417</v>
      </c>
      <c r="C303" s="360" t="s">
        <v>1418</v>
      </c>
      <c r="D303" s="360" t="s">
        <v>1</v>
      </c>
      <c r="E303" s="360"/>
      <c r="F303" s="360" t="s">
        <v>545</v>
      </c>
      <c r="G303" s="360" t="s">
        <v>1419</v>
      </c>
      <c r="H303" s="360" t="s">
        <v>1</v>
      </c>
      <c r="I303" s="360" t="s">
        <v>231</v>
      </c>
      <c r="J303" s="360">
        <v>1951</v>
      </c>
      <c r="K303" s="151">
        <f t="shared" si="38"/>
        <v>73</v>
      </c>
      <c r="L303" s="148" t="str">
        <f t="shared" si="41"/>
        <v>OK</v>
      </c>
      <c r="M303" s="360" t="s">
        <v>235</v>
      </c>
      <c r="O303" t="s">
        <v>1406</v>
      </c>
    </row>
    <row r="304" spans="1:256" customFormat="1">
      <c r="A304" s="379" t="s">
        <v>544</v>
      </c>
      <c r="B304" s="360" t="s">
        <v>1420</v>
      </c>
      <c r="C304" s="360" t="s">
        <v>1421</v>
      </c>
      <c r="D304" s="360" t="s">
        <v>1</v>
      </c>
      <c r="E304" s="360"/>
      <c r="F304" s="360" t="s">
        <v>546</v>
      </c>
      <c r="G304" s="360" t="s">
        <v>1422</v>
      </c>
      <c r="H304" s="360" t="s">
        <v>1</v>
      </c>
      <c r="I304" s="360" t="s">
        <v>231</v>
      </c>
      <c r="J304" s="360">
        <v>1951</v>
      </c>
      <c r="K304" s="151">
        <f t="shared" si="38"/>
        <v>73</v>
      </c>
      <c r="L304" s="148" t="str">
        <f t="shared" si="41"/>
        <v>OK</v>
      </c>
      <c r="M304" s="360" t="s">
        <v>1423</v>
      </c>
      <c r="O304" t="s">
        <v>1406</v>
      </c>
    </row>
    <row r="305" spans="1:256" customFormat="1">
      <c r="A305" s="379" t="s">
        <v>545</v>
      </c>
      <c r="B305" s="125" t="s">
        <v>1424</v>
      </c>
      <c r="C305" s="125" t="s">
        <v>1425</v>
      </c>
      <c r="D305" s="360" t="s">
        <v>1</v>
      </c>
      <c r="E305" s="360"/>
      <c r="F305" s="360" t="s">
        <v>547</v>
      </c>
      <c r="G305" s="360" t="s">
        <v>1426</v>
      </c>
      <c r="H305" s="360" t="s">
        <v>1</v>
      </c>
      <c r="I305" s="125" t="s">
        <v>234</v>
      </c>
      <c r="J305" s="360">
        <v>1945</v>
      </c>
      <c r="K305" s="151">
        <f t="shared" si="38"/>
        <v>79</v>
      </c>
      <c r="L305" s="148" t="str">
        <f t="shared" si="41"/>
        <v>OK</v>
      </c>
      <c r="M305" s="360" t="s">
        <v>232</v>
      </c>
      <c r="O305" t="s">
        <v>1406</v>
      </c>
    </row>
    <row r="306" spans="1:256" customFormat="1">
      <c r="A306" s="379" t="s">
        <v>546</v>
      </c>
      <c r="B306" s="125" t="s">
        <v>1427</v>
      </c>
      <c r="C306" s="125" t="s">
        <v>1428</v>
      </c>
      <c r="D306" s="360" t="s">
        <v>1</v>
      </c>
      <c r="E306" s="360"/>
      <c r="F306" s="360" t="s">
        <v>548</v>
      </c>
      <c r="G306" s="360" t="s">
        <v>1429</v>
      </c>
      <c r="H306" s="360" t="s">
        <v>1</v>
      </c>
      <c r="I306" s="125" t="s">
        <v>234</v>
      </c>
      <c r="J306" s="360">
        <v>1951</v>
      </c>
      <c r="K306" s="151">
        <f t="shared" si="38"/>
        <v>73</v>
      </c>
      <c r="L306" s="148" t="str">
        <f t="shared" si="41"/>
        <v>OK</v>
      </c>
      <c r="M306" s="125" t="s">
        <v>18</v>
      </c>
      <c r="O306" t="s">
        <v>1406</v>
      </c>
    </row>
    <row r="307" spans="1:256" customFormat="1">
      <c r="A307" s="379" t="s">
        <v>547</v>
      </c>
      <c r="B307" s="360" t="s">
        <v>1430</v>
      </c>
      <c r="C307" s="360" t="s">
        <v>1431</v>
      </c>
      <c r="D307" s="360" t="s">
        <v>1</v>
      </c>
      <c r="E307" s="360"/>
      <c r="F307" s="360" t="s">
        <v>859</v>
      </c>
      <c r="G307" s="360" t="s">
        <v>1432</v>
      </c>
      <c r="H307" s="360" t="s">
        <v>1</v>
      </c>
      <c r="I307" s="360" t="s">
        <v>234</v>
      </c>
      <c r="J307" s="360">
        <v>1954</v>
      </c>
      <c r="K307" s="151">
        <f t="shared" si="38"/>
        <v>70</v>
      </c>
      <c r="L307" s="148" t="str">
        <f t="shared" si="41"/>
        <v>OK</v>
      </c>
      <c r="M307" s="125" t="s">
        <v>18</v>
      </c>
      <c r="O307" t="s">
        <v>1406</v>
      </c>
    </row>
    <row r="308" spans="1:256" customFormat="1">
      <c r="A308" s="379" t="s">
        <v>548</v>
      </c>
      <c r="B308" s="360" t="s">
        <v>1433</v>
      </c>
      <c r="C308" s="360" t="s">
        <v>1434</v>
      </c>
      <c r="D308" s="360" t="s">
        <v>1</v>
      </c>
      <c r="E308" s="360"/>
      <c r="F308" s="360" t="s">
        <v>860</v>
      </c>
      <c r="G308" s="360" t="s">
        <v>1435</v>
      </c>
      <c r="H308" s="360" t="s">
        <v>1</v>
      </c>
      <c r="I308" s="360" t="s">
        <v>231</v>
      </c>
      <c r="J308" s="360">
        <v>1942</v>
      </c>
      <c r="K308" s="151">
        <f t="shared" si="38"/>
        <v>82</v>
      </c>
      <c r="L308" s="148" t="str">
        <f t="shared" si="41"/>
        <v>OK</v>
      </c>
      <c r="M308" s="125" t="s">
        <v>18</v>
      </c>
      <c r="O308" t="s">
        <v>1406</v>
      </c>
    </row>
    <row r="309" spans="1:256">
      <c r="A309" s="379" t="s">
        <v>859</v>
      </c>
      <c r="B309" s="360" t="s">
        <v>1436</v>
      </c>
      <c r="C309" s="360" t="s">
        <v>1437</v>
      </c>
      <c r="D309" s="360" t="s">
        <v>1438</v>
      </c>
      <c r="E309" s="360"/>
      <c r="F309" s="360"/>
      <c r="G309" s="360" t="s">
        <v>1439</v>
      </c>
      <c r="H309" s="360" t="s">
        <v>1438</v>
      </c>
      <c r="I309" s="360" t="s">
        <v>1084</v>
      </c>
      <c r="J309" s="360">
        <v>1960</v>
      </c>
      <c r="K309" s="152">
        <f t="shared" si="38"/>
        <v>64</v>
      </c>
      <c r="L309" s="148" t="str">
        <f>IF(G309="","",IF(COUNTIF($G$3:$G$623,G309)&gt;1,"2重登録","OK"))</f>
        <v>OK</v>
      </c>
      <c r="M309" s="360" t="s">
        <v>235</v>
      </c>
      <c r="N309" s="360"/>
      <c r="O309" s="360"/>
      <c r="P309" s="360"/>
      <c r="Q309" s="360"/>
      <c r="R309" s="360"/>
      <c r="S309" s="360"/>
      <c r="T309" s="360"/>
      <c r="U309" s="360"/>
      <c r="V309" s="360"/>
      <c r="W309" s="360"/>
      <c r="X309" s="360"/>
      <c r="Y309" s="360"/>
      <c r="Z309" s="360"/>
      <c r="AA309" s="360"/>
      <c r="AB309" s="360"/>
      <c r="AC309" s="360"/>
      <c r="AD309" s="360"/>
      <c r="AE309" s="360"/>
      <c r="AF309" s="360"/>
      <c r="AG309" s="360"/>
      <c r="AH309" s="360"/>
      <c r="AI309" s="360"/>
      <c r="AJ309" s="360"/>
      <c r="AK309" s="360"/>
      <c r="AL309" s="360"/>
      <c r="AM309" s="360"/>
      <c r="AN309" s="360"/>
      <c r="AO309" s="360"/>
      <c r="AP309" s="360"/>
      <c r="AQ309" s="360"/>
      <c r="AR309" s="360"/>
      <c r="AS309" s="360"/>
      <c r="AT309" s="360"/>
      <c r="AU309" s="360"/>
      <c r="AV309" s="360"/>
      <c r="AW309" s="360"/>
      <c r="AX309" s="360"/>
      <c r="AY309" s="360"/>
      <c r="AZ309" s="360"/>
      <c r="BA309" s="360"/>
      <c r="BB309" s="360"/>
      <c r="BC309" s="360"/>
      <c r="BD309" s="360"/>
      <c r="BE309" s="360"/>
      <c r="BF309" s="360"/>
      <c r="BG309" s="360"/>
      <c r="BH309" s="360"/>
      <c r="BI309" s="360"/>
      <c r="BJ309" s="360"/>
      <c r="BK309" s="360"/>
      <c r="BL309" s="360"/>
      <c r="BM309" s="360"/>
      <c r="BN309" s="360"/>
      <c r="BO309" s="360"/>
      <c r="BP309" s="360"/>
      <c r="BQ309" s="360"/>
      <c r="BR309" s="360"/>
      <c r="BS309" s="360"/>
      <c r="BT309" s="360"/>
      <c r="BU309" s="360"/>
      <c r="BV309" s="360"/>
      <c r="BW309" s="360"/>
      <c r="BX309" s="360"/>
      <c r="BY309" s="360"/>
      <c r="BZ309" s="360"/>
      <c r="CA309" s="360"/>
      <c r="CB309" s="360"/>
      <c r="CC309" s="360"/>
      <c r="CD309" s="360"/>
      <c r="CE309" s="360"/>
      <c r="CF309" s="360"/>
      <c r="CG309" s="360"/>
      <c r="CH309" s="360"/>
      <c r="CI309" s="360"/>
      <c r="CJ309" s="360"/>
      <c r="CK309" s="360"/>
      <c r="CL309" s="360"/>
      <c r="CM309" s="360"/>
      <c r="CN309" s="360"/>
      <c r="CO309" s="360"/>
      <c r="CP309" s="360"/>
      <c r="CQ309" s="360"/>
      <c r="CR309" s="360"/>
      <c r="CS309" s="360"/>
      <c r="CT309" s="360"/>
      <c r="CU309" s="360"/>
      <c r="CV309" s="360"/>
      <c r="CW309" s="360"/>
      <c r="CX309" s="360"/>
      <c r="CY309" s="360"/>
      <c r="CZ309" s="360"/>
      <c r="DA309" s="360"/>
      <c r="DB309" s="360"/>
      <c r="DC309" s="360"/>
      <c r="DD309" s="360"/>
      <c r="DE309" s="360"/>
      <c r="DF309" s="360"/>
      <c r="DG309" s="360"/>
      <c r="DH309" s="360"/>
      <c r="DI309" s="360"/>
      <c r="DJ309" s="360"/>
      <c r="DK309" s="360"/>
      <c r="DL309" s="360"/>
      <c r="DM309" s="360"/>
      <c r="DN309" s="360"/>
      <c r="DO309" s="360"/>
      <c r="DP309" s="360"/>
      <c r="DQ309" s="360"/>
      <c r="DR309" s="360"/>
      <c r="DS309" s="360"/>
      <c r="DT309" s="360"/>
      <c r="DU309" s="360"/>
      <c r="DV309" s="360"/>
      <c r="DW309" s="360"/>
      <c r="DX309" s="360"/>
      <c r="DY309" s="360"/>
      <c r="DZ309" s="360"/>
      <c r="EA309" s="360"/>
      <c r="EB309" s="360"/>
      <c r="EC309" s="360"/>
      <c r="ED309" s="360"/>
      <c r="EE309" s="360"/>
      <c r="EF309" s="360"/>
      <c r="EG309" s="360"/>
      <c r="EH309" s="360"/>
      <c r="EI309" s="360"/>
      <c r="EJ309" s="360"/>
      <c r="EK309" s="360"/>
      <c r="EL309" s="360"/>
      <c r="EM309" s="360"/>
      <c r="EN309" s="360"/>
      <c r="EO309" s="360"/>
      <c r="EP309" s="360"/>
      <c r="EQ309" s="360"/>
      <c r="ER309" s="360"/>
      <c r="ES309" s="360"/>
      <c r="ET309" s="360"/>
      <c r="EU309" s="360"/>
      <c r="EV309" s="360"/>
      <c r="EW309" s="360"/>
      <c r="EX309" s="360"/>
      <c r="EY309" s="360"/>
      <c r="EZ309" s="360"/>
      <c r="FA309" s="360"/>
      <c r="FB309" s="360"/>
      <c r="FC309" s="360"/>
      <c r="FD309" s="360"/>
      <c r="FE309" s="360"/>
      <c r="FF309" s="360"/>
      <c r="FG309" s="360"/>
      <c r="FH309" s="360"/>
      <c r="FI309" s="360"/>
      <c r="FJ309" s="360"/>
      <c r="FK309" s="360"/>
      <c r="FL309" s="360"/>
      <c r="FM309" s="360"/>
      <c r="FN309" s="360"/>
      <c r="FO309" s="360"/>
      <c r="FP309" s="360"/>
      <c r="FQ309" s="360"/>
      <c r="FR309" s="360"/>
      <c r="FS309" s="360"/>
      <c r="FT309" s="360"/>
      <c r="FU309" s="360"/>
      <c r="FV309" s="360"/>
      <c r="FW309" s="360"/>
      <c r="FX309" s="360"/>
      <c r="FY309" s="360"/>
      <c r="FZ309" s="360"/>
      <c r="GA309" s="360"/>
      <c r="GB309" s="360"/>
      <c r="GC309" s="360"/>
      <c r="GD309" s="360"/>
      <c r="GE309" s="360"/>
      <c r="GF309" s="360"/>
      <c r="GG309" s="360"/>
      <c r="GH309" s="360"/>
      <c r="GI309" s="360"/>
      <c r="GJ309" s="360"/>
      <c r="GK309" s="360"/>
      <c r="GL309" s="360"/>
      <c r="GM309" s="360"/>
      <c r="GN309" s="360"/>
      <c r="GO309" s="360"/>
      <c r="GP309" s="360"/>
      <c r="GQ309" s="360"/>
      <c r="GR309" s="360"/>
      <c r="GS309" s="360"/>
      <c r="GT309" s="360"/>
      <c r="GU309" s="360"/>
      <c r="GV309" s="360"/>
      <c r="GW309" s="360"/>
      <c r="GX309" s="360"/>
      <c r="GY309" s="360"/>
      <c r="GZ309" s="360"/>
      <c r="HA309" s="360"/>
      <c r="HB309" s="360"/>
      <c r="HC309" s="360"/>
      <c r="HD309" s="360"/>
      <c r="HE309" s="360"/>
      <c r="HF309" s="360"/>
      <c r="HG309" s="360"/>
      <c r="HH309" s="360"/>
      <c r="HI309" s="360"/>
      <c r="HJ309" s="360"/>
      <c r="HK309" s="360"/>
      <c r="HL309" s="360"/>
      <c r="HM309" s="360"/>
      <c r="HN309" s="360"/>
      <c r="HO309" s="360"/>
      <c r="HP309" s="360"/>
      <c r="HQ309" s="360"/>
      <c r="HR309" s="360"/>
      <c r="HS309" s="360"/>
      <c r="HT309" s="360"/>
      <c r="HU309" s="360"/>
      <c r="HV309" s="360"/>
      <c r="HW309" s="360"/>
      <c r="HX309" s="360"/>
      <c r="HY309" s="360"/>
      <c r="HZ309" s="360"/>
      <c r="IA309" s="360"/>
      <c r="IB309" s="360"/>
      <c r="IC309" s="360"/>
      <c r="ID309" s="360"/>
      <c r="IE309" s="360"/>
      <c r="IF309" s="360"/>
      <c r="IG309" s="360"/>
      <c r="IH309" s="360"/>
      <c r="II309" s="360"/>
      <c r="IJ309" s="360"/>
      <c r="IK309" s="360"/>
      <c r="IL309" s="360"/>
      <c r="IM309" s="360"/>
      <c r="IN309" s="360"/>
      <c r="IO309" s="360"/>
      <c r="IP309" s="360"/>
      <c r="IQ309" s="360"/>
      <c r="IR309" s="360"/>
      <c r="IS309" s="360"/>
      <c r="IT309" s="360"/>
      <c r="IU309" s="360"/>
      <c r="IV309" s="360"/>
    </row>
    <row r="310" spans="1:256">
      <c r="B310" s="191"/>
      <c r="C310" s="191"/>
      <c r="F310" s="148"/>
      <c r="H310" s="154"/>
      <c r="I310" s="154"/>
      <c r="J310" s="155"/>
      <c r="K310" s="152" t="str">
        <f t="shared" si="38"/>
        <v/>
      </c>
      <c r="L310" s="148" t="str">
        <f>IF(G310="","",IF(COUNTIF($G$3:$G$623,G310)&gt;1,"2重登録","OK"))</f>
        <v/>
      </c>
      <c r="M310" s="156"/>
      <c r="N310" s="360"/>
      <c r="O310" s="360"/>
      <c r="P310" s="360"/>
      <c r="Q310" s="360"/>
      <c r="R310" s="360"/>
      <c r="S310" s="360"/>
      <c r="T310" s="360"/>
      <c r="U310" s="360"/>
      <c r="V310" s="360"/>
      <c r="W310" s="360"/>
      <c r="X310" s="360"/>
      <c r="Y310" s="360"/>
      <c r="Z310" s="360"/>
      <c r="AA310" s="360"/>
      <c r="AB310" s="360"/>
      <c r="AC310" s="360"/>
      <c r="AD310" s="360"/>
      <c r="AE310" s="360"/>
      <c r="AF310" s="360"/>
      <c r="AG310" s="360"/>
      <c r="AH310" s="360"/>
      <c r="AI310" s="360"/>
      <c r="AJ310" s="360"/>
      <c r="AK310" s="360"/>
      <c r="AL310" s="360"/>
      <c r="AM310" s="360"/>
      <c r="AN310" s="360"/>
      <c r="AO310" s="360"/>
      <c r="AP310" s="360"/>
      <c r="AQ310" s="360"/>
      <c r="AR310" s="360"/>
      <c r="AS310" s="360"/>
      <c r="AT310" s="360"/>
      <c r="AU310" s="360"/>
      <c r="AV310" s="360"/>
      <c r="AW310" s="360"/>
      <c r="AX310" s="360"/>
      <c r="AY310" s="360"/>
      <c r="AZ310" s="360"/>
      <c r="BA310" s="360"/>
      <c r="BB310" s="360"/>
      <c r="BC310" s="360"/>
      <c r="BD310" s="360"/>
      <c r="BE310" s="360"/>
      <c r="BF310" s="360"/>
      <c r="BG310" s="360"/>
      <c r="BH310" s="360"/>
      <c r="BI310" s="360"/>
      <c r="BJ310" s="360"/>
      <c r="BK310" s="360"/>
      <c r="BL310" s="360"/>
      <c r="BM310" s="360"/>
      <c r="BN310" s="360"/>
      <c r="BO310" s="360"/>
      <c r="BP310" s="360"/>
      <c r="BQ310" s="360"/>
      <c r="BR310" s="360"/>
      <c r="BS310" s="360"/>
      <c r="BT310" s="360"/>
      <c r="BU310" s="360"/>
      <c r="BV310" s="360"/>
      <c r="BW310" s="360"/>
      <c r="BX310" s="360"/>
      <c r="BY310" s="360"/>
      <c r="BZ310" s="360"/>
      <c r="CA310" s="360"/>
      <c r="CB310" s="360"/>
      <c r="CC310" s="360"/>
      <c r="CD310" s="360"/>
      <c r="CE310" s="360"/>
      <c r="CF310" s="360"/>
      <c r="CG310" s="360"/>
      <c r="CH310" s="360"/>
      <c r="CI310" s="360"/>
      <c r="CJ310" s="360"/>
      <c r="CK310" s="360"/>
      <c r="CL310" s="360"/>
      <c r="CM310" s="360"/>
      <c r="CN310" s="360"/>
      <c r="CO310" s="360"/>
      <c r="CP310" s="360"/>
      <c r="CQ310" s="360"/>
      <c r="CR310" s="360"/>
      <c r="CS310" s="360"/>
      <c r="CT310" s="360"/>
      <c r="CU310" s="360"/>
      <c r="CV310" s="360"/>
      <c r="CW310" s="360"/>
      <c r="CX310" s="360"/>
      <c r="CY310" s="360"/>
      <c r="CZ310" s="360"/>
      <c r="DA310" s="360"/>
      <c r="DB310" s="360"/>
      <c r="DC310" s="360"/>
      <c r="DD310" s="360"/>
      <c r="DE310" s="360"/>
      <c r="DF310" s="360"/>
      <c r="DG310" s="360"/>
      <c r="DH310" s="360"/>
      <c r="DI310" s="360"/>
      <c r="DJ310" s="360"/>
      <c r="DK310" s="360"/>
      <c r="DL310" s="360"/>
      <c r="DM310" s="360"/>
      <c r="DN310" s="360"/>
      <c r="DO310" s="360"/>
      <c r="DP310" s="360"/>
      <c r="DQ310" s="360"/>
      <c r="DR310" s="360"/>
      <c r="DS310" s="360"/>
      <c r="DT310" s="360"/>
      <c r="DU310" s="360"/>
      <c r="DV310" s="360"/>
      <c r="DW310" s="360"/>
      <c r="DX310" s="360"/>
      <c r="DY310" s="360"/>
      <c r="DZ310" s="360"/>
      <c r="EA310" s="360"/>
      <c r="EB310" s="360"/>
      <c r="EC310" s="360"/>
      <c r="ED310" s="360"/>
      <c r="EE310" s="360"/>
      <c r="EF310" s="360"/>
      <c r="EG310" s="360"/>
      <c r="EH310" s="360"/>
      <c r="EI310" s="360"/>
      <c r="EJ310" s="360"/>
      <c r="EK310" s="360"/>
      <c r="EL310" s="360"/>
      <c r="EM310" s="360"/>
      <c r="EN310" s="360"/>
      <c r="EO310" s="360"/>
      <c r="EP310" s="360"/>
      <c r="EQ310" s="360"/>
      <c r="ER310" s="360"/>
      <c r="ES310" s="360"/>
      <c r="ET310" s="360"/>
      <c r="EU310" s="360"/>
      <c r="EV310" s="360"/>
      <c r="EW310" s="360"/>
      <c r="EX310" s="360"/>
      <c r="EY310" s="360"/>
      <c r="EZ310" s="360"/>
      <c r="FA310" s="360"/>
      <c r="FB310" s="360"/>
      <c r="FC310" s="360"/>
      <c r="FD310" s="360"/>
      <c r="FE310" s="360"/>
      <c r="FF310" s="360"/>
      <c r="FG310" s="360"/>
      <c r="FH310" s="360"/>
      <c r="FI310" s="360"/>
      <c r="FJ310" s="360"/>
      <c r="FK310" s="360"/>
      <c r="FL310" s="360"/>
      <c r="FM310" s="360"/>
      <c r="FN310" s="360"/>
      <c r="FO310" s="360"/>
      <c r="FP310" s="360"/>
      <c r="FQ310" s="360"/>
      <c r="FR310" s="360"/>
      <c r="FS310" s="360"/>
      <c r="FT310" s="360"/>
      <c r="FU310" s="360"/>
      <c r="FV310" s="360"/>
      <c r="FW310" s="360"/>
      <c r="FX310" s="360"/>
      <c r="FY310" s="360"/>
      <c r="FZ310" s="360"/>
      <c r="GA310" s="360"/>
      <c r="GB310" s="360"/>
      <c r="GC310" s="360"/>
      <c r="GD310" s="360"/>
      <c r="GE310" s="360"/>
      <c r="GF310" s="360"/>
      <c r="GG310" s="360"/>
      <c r="GH310" s="360"/>
      <c r="GI310" s="360"/>
      <c r="GJ310" s="360"/>
      <c r="GK310" s="360"/>
      <c r="GL310" s="360"/>
      <c r="GM310" s="360"/>
      <c r="GN310" s="360"/>
      <c r="GO310" s="360"/>
      <c r="GP310" s="360"/>
      <c r="GQ310" s="360"/>
      <c r="GR310" s="360"/>
      <c r="GS310" s="360"/>
      <c r="GT310" s="360"/>
      <c r="GU310" s="360"/>
      <c r="GV310" s="360"/>
      <c r="GW310" s="360"/>
      <c r="GX310" s="360"/>
      <c r="GY310" s="360"/>
      <c r="GZ310" s="360"/>
      <c r="HA310" s="360"/>
      <c r="HB310" s="360"/>
      <c r="HC310" s="360"/>
      <c r="HD310" s="360"/>
      <c r="HE310" s="360"/>
      <c r="HF310" s="360"/>
      <c r="HG310" s="360"/>
      <c r="HH310" s="360"/>
      <c r="HI310" s="360"/>
      <c r="HJ310" s="360"/>
      <c r="HK310" s="360"/>
      <c r="HL310" s="360"/>
      <c r="HM310" s="360"/>
      <c r="HN310" s="360"/>
      <c r="HO310" s="360"/>
      <c r="HP310" s="360"/>
      <c r="HQ310" s="360"/>
      <c r="HR310" s="360"/>
      <c r="HS310" s="360"/>
      <c r="HT310" s="360"/>
      <c r="HU310" s="360"/>
      <c r="HV310" s="360"/>
      <c r="HW310" s="360"/>
      <c r="HX310" s="360"/>
      <c r="HY310" s="360"/>
      <c r="HZ310" s="360"/>
      <c r="IA310" s="360"/>
      <c r="IB310" s="360"/>
      <c r="IC310" s="360"/>
      <c r="ID310" s="360"/>
      <c r="IE310" s="360"/>
      <c r="IF310" s="360"/>
      <c r="IG310" s="360"/>
      <c r="IH310" s="360"/>
      <c r="II310" s="360"/>
      <c r="IJ310" s="360"/>
      <c r="IK310" s="360"/>
      <c r="IL310" s="360"/>
      <c r="IM310" s="360"/>
      <c r="IN310" s="360"/>
      <c r="IO310" s="360"/>
      <c r="IP310" s="360"/>
      <c r="IQ310" s="360"/>
      <c r="IR310" s="360"/>
      <c r="IS310" s="360"/>
      <c r="IT310" s="360"/>
      <c r="IU310" s="360"/>
      <c r="IV310" s="360"/>
    </row>
    <row r="311" spans="1:256" ht="15.75" customHeight="1">
      <c r="B311" s="192"/>
      <c r="C311" s="192"/>
      <c r="D311" s="150"/>
      <c r="E311" s="164"/>
      <c r="H311" s="154"/>
      <c r="I311" s="164"/>
      <c r="J311" s="188"/>
      <c r="K311" s="152" t="str">
        <f t="shared" si="38"/>
        <v/>
      </c>
      <c r="L311" s="148" t="str">
        <f>IF(G311="","",IF(COUNTIF($G$3:$G$623,G311)&gt;1,"2重登録","OK"))</f>
        <v/>
      </c>
      <c r="N311" s="360"/>
      <c r="O311" s="360"/>
      <c r="P311" s="360"/>
      <c r="Q311" s="360"/>
      <c r="R311" s="360"/>
      <c r="S311" s="360"/>
      <c r="T311" s="360"/>
      <c r="U311" s="360"/>
      <c r="V311" s="360"/>
      <c r="W311" s="360"/>
      <c r="X311" s="360"/>
      <c r="Y311" s="360"/>
      <c r="Z311" s="360"/>
      <c r="AA311" s="360"/>
      <c r="AB311" s="360"/>
      <c r="AC311" s="360"/>
      <c r="AD311" s="360"/>
      <c r="AE311" s="360"/>
      <c r="AF311" s="360"/>
      <c r="AG311" s="360"/>
      <c r="AH311" s="360"/>
      <c r="AI311" s="360"/>
      <c r="AJ311" s="360"/>
      <c r="AK311" s="360"/>
      <c r="AL311" s="360"/>
      <c r="AM311" s="360"/>
      <c r="AN311" s="360"/>
      <c r="AO311" s="360"/>
      <c r="AP311" s="360"/>
      <c r="AQ311" s="360"/>
      <c r="AR311" s="360"/>
      <c r="AS311" s="360"/>
      <c r="AT311" s="360"/>
      <c r="AU311" s="360"/>
      <c r="AV311" s="360"/>
      <c r="AW311" s="360"/>
      <c r="AX311" s="360"/>
      <c r="AY311" s="360"/>
      <c r="AZ311" s="360"/>
      <c r="BA311" s="360"/>
      <c r="BB311" s="360"/>
      <c r="BC311" s="360"/>
      <c r="BD311" s="360"/>
      <c r="BE311" s="360"/>
      <c r="BF311" s="360"/>
      <c r="BG311" s="360"/>
      <c r="BH311" s="360"/>
      <c r="BI311" s="360"/>
      <c r="BJ311" s="360"/>
      <c r="BK311" s="360"/>
      <c r="BL311" s="360"/>
      <c r="BM311" s="360"/>
      <c r="BN311" s="360"/>
      <c r="BO311" s="360"/>
      <c r="BP311" s="360"/>
      <c r="BQ311" s="360"/>
      <c r="BR311" s="360"/>
      <c r="BS311" s="360"/>
      <c r="BT311" s="360"/>
      <c r="BU311" s="360"/>
      <c r="BV311" s="360"/>
      <c r="BW311" s="360"/>
      <c r="BX311" s="360"/>
      <c r="BY311" s="360"/>
      <c r="BZ311" s="360"/>
      <c r="CA311" s="360"/>
      <c r="CB311" s="360"/>
      <c r="CC311" s="360"/>
      <c r="CD311" s="360"/>
      <c r="CE311" s="360"/>
      <c r="CF311" s="360"/>
      <c r="CG311" s="360"/>
      <c r="CH311" s="360"/>
      <c r="CI311" s="360"/>
      <c r="CJ311" s="360"/>
      <c r="CK311" s="360"/>
      <c r="CL311" s="360"/>
      <c r="CM311" s="360"/>
      <c r="CN311" s="360"/>
      <c r="CO311" s="360"/>
      <c r="CP311" s="360"/>
      <c r="CQ311" s="360"/>
      <c r="CR311" s="360"/>
      <c r="CS311" s="360"/>
      <c r="CT311" s="360"/>
      <c r="CU311" s="360"/>
      <c r="CV311" s="360"/>
      <c r="CW311" s="360"/>
      <c r="CX311" s="360"/>
      <c r="CY311" s="360"/>
      <c r="CZ311" s="360"/>
      <c r="DA311" s="360"/>
      <c r="DB311" s="360"/>
      <c r="DC311" s="360"/>
      <c r="DD311" s="360"/>
      <c r="DE311" s="360"/>
      <c r="DF311" s="360"/>
      <c r="DG311" s="360"/>
      <c r="DH311" s="360"/>
      <c r="DI311" s="360"/>
      <c r="DJ311" s="360"/>
      <c r="DK311" s="360"/>
      <c r="DL311" s="360"/>
      <c r="DM311" s="360"/>
      <c r="DN311" s="360"/>
      <c r="DO311" s="360"/>
      <c r="DP311" s="360"/>
      <c r="DQ311" s="360"/>
      <c r="DR311" s="360"/>
      <c r="DS311" s="360"/>
      <c r="DT311" s="360"/>
      <c r="DU311" s="360"/>
      <c r="DV311" s="360"/>
      <c r="DW311" s="360"/>
      <c r="DX311" s="360"/>
      <c r="DY311" s="360"/>
      <c r="DZ311" s="360"/>
      <c r="EA311" s="360"/>
      <c r="EB311" s="360"/>
      <c r="EC311" s="360"/>
      <c r="ED311" s="360"/>
      <c r="EE311" s="360"/>
      <c r="EF311" s="360"/>
      <c r="EG311" s="360"/>
      <c r="EH311" s="360"/>
      <c r="EI311" s="360"/>
      <c r="EJ311" s="360"/>
      <c r="EK311" s="360"/>
      <c r="EL311" s="360"/>
      <c r="EM311" s="360"/>
      <c r="EN311" s="360"/>
      <c r="EO311" s="360"/>
      <c r="EP311" s="360"/>
      <c r="EQ311" s="360"/>
      <c r="ER311" s="360"/>
      <c r="ES311" s="360"/>
      <c r="ET311" s="360"/>
      <c r="EU311" s="360"/>
      <c r="EV311" s="360"/>
      <c r="EW311" s="360"/>
      <c r="EX311" s="360"/>
      <c r="EY311" s="360"/>
      <c r="EZ311" s="360"/>
      <c r="FA311" s="360"/>
      <c r="FB311" s="360"/>
      <c r="FC311" s="360"/>
      <c r="FD311" s="360"/>
      <c r="FE311" s="360"/>
      <c r="FF311" s="360"/>
      <c r="FG311" s="360"/>
      <c r="FH311" s="360"/>
      <c r="FI311" s="360"/>
      <c r="FJ311" s="360"/>
      <c r="FK311" s="360"/>
      <c r="FL311" s="360"/>
      <c r="FM311" s="360"/>
      <c r="FN311" s="360"/>
      <c r="FO311" s="360"/>
      <c r="FP311" s="360"/>
      <c r="FQ311" s="360"/>
      <c r="FR311" s="360"/>
      <c r="FS311" s="360"/>
      <c r="FT311" s="360"/>
      <c r="FU311" s="360"/>
      <c r="FV311" s="360"/>
      <c r="FW311" s="360"/>
      <c r="FX311" s="360"/>
      <c r="FY311" s="360"/>
      <c r="FZ311" s="360"/>
      <c r="GA311" s="360"/>
      <c r="GB311" s="360"/>
      <c r="GC311" s="360"/>
      <c r="GD311" s="360"/>
      <c r="GE311" s="360"/>
      <c r="GF311" s="360"/>
      <c r="GG311" s="360"/>
      <c r="GH311" s="360"/>
      <c r="GI311" s="360"/>
      <c r="GJ311" s="360"/>
      <c r="GK311" s="360"/>
      <c r="GL311" s="360"/>
      <c r="GM311" s="360"/>
      <c r="GN311" s="360"/>
      <c r="GO311" s="360"/>
      <c r="GP311" s="360"/>
      <c r="GQ311" s="360"/>
      <c r="GR311" s="360"/>
      <c r="GS311" s="360"/>
      <c r="GT311" s="360"/>
      <c r="GU311" s="360"/>
      <c r="GV311" s="360"/>
      <c r="GW311" s="360"/>
      <c r="GX311" s="360"/>
      <c r="GY311" s="360"/>
      <c r="GZ311" s="360"/>
      <c r="HA311" s="360"/>
      <c r="HB311" s="360"/>
      <c r="HC311" s="360"/>
      <c r="HD311" s="360"/>
      <c r="HE311" s="360"/>
      <c r="HF311" s="360"/>
      <c r="HG311" s="360"/>
      <c r="HH311" s="360"/>
      <c r="HI311" s="360"/>
      <c r="HJ311" s="360"/>
      <c r="HK311" s="360"/>
      <c r="HL311" s="360"/>
      <c r="HM311" s="360"/>
      <c r="HN311" s="360"/>
      <c r="HO311" s="360"/>
      <c r="HP311" s="360"/>
      <c r="HQ311" s="360"/>
      <c r="HR311" s="360"/>
      <c r="HS311" s="360"/>
      <c r="HT311" s="360"/>
      <c r="HU311" s="360"/>
      <c r="HV311" s="360"/>
      <c r="HW311" s="360"/>
      <c r="HX311" s="360"/>
      <c r="HY311" s="360"/>
      <c r="HZ311" s="360"/>
      <c r="IA311" s="360"/>
      <c r="IB311" s="360"/>
      <c r="IC311" s="360"/>
      <c r="ID311" s="360"/>
      <c r="IE311" s="360"/>
      <c r="IF311" s="360"/>
      <c r="IG311" s="360"/>
      <c r="IH311" s="360"/>
      <c r="II311" s="360"/>
      <c r="IJ311" s="360"/>
      <c r="IK311" s="360"/>
      <c r="IL311" s="360"/>
      <c r="IM311" s="360"/>
      <c r="IN311" s="360"/>
      <c r="IO311" s="360"/>
      <c r="IP311" s="360"/>
      <c r="IQ311" s="360"/>
      <c r="IR311" s="360"/>
      <c r="IS311" s="360"/>
      <c r="IT311" s="360"/>
      <c r="IU311" s="360"/>
      <c r="IV311" s="360"/>
    </row>
    <row r="312" spans="1:256" ht="12.75" customHeight="1">
      <c r="B312" s="158"/>
      <c r="C312" s="158"/>
      <c r="F312" s="148"/>
      <c r="I312" s="181"/>
      <c r="J312" s="155"/>
      <c r="K312" s="152" t="str">
        <f t="shared" si="38"/>
        <v/>
      </c>
      <c r="L312" s="148" t="str">
        <f>IF(G312="","",IF(COUNTIF($G$3:$G$623,G312)&gt;1,"2重登録","OK"))</f>
        <v/>
      </c>
      <c r="M312" s="163"/>
      <c r="N312" s="360"/>
      <c r="O312" s="360"/>
      <c r="P312" s="360"/>
      <c r="Q312" s="360"/>
      <c r="R312" s="360"/>
      <c r="S312" s="360"/>
      <c r="T312" s="360"/>
      <c r="U312" s="360"/>
      <c r="V312" s="360"/>
      <c r="W312" s="360"/>
      <c r="X312" s="360"/>
      <c r="Y312" s="360"/>
      <c r="Z312" s="360"/>
      <c r="AA312" s="360"/>
      <c r="AB312" s="360"/>
      <c r="AC312" s="360"/>
      <c r="AD312" s="360"/>
      <c r="AE312" s="360"/>
      <c r="AF312" s="360"/>
      <c r="AG312" s="360"/>
      <c r="AH312" s="360"/>
      <c r="AI312" s="360"/>
      <c r="AJ312" s="360"/>
      <c r="AK312" s="360"/>
      <c r="AL312" s="360"/>
      <c r="AM312" s="360"/>
      <c r="AN312" s="360"/>
      <c r="AO312" s="360"/>
      <c r="AP312" s="360"/>
      <c r="AQ312" s="360"/>
      <c r="AR312" s="360"/>
      <c r="AS312" s="360"/>
      <c r="AT312" s="360"/>
      <c r="AU312" s="360"/>
      <c r="AV312" s="360"/>
      <c r="AW312" s="360"/>
      <c r="AX312" s="360"/>
      <c r="AY312" s="360"/>
      <c r="AZ312" s="360"/>
      <c r="BA312" s="360"/>
      <c r="BB312" s="360"/>
      <c r="BC312" s="360"/>
      <c r="BD312" s="360"/>
      <c r="BE312" s="360"/>
      <c r="BF312" s="360"/>
      <c r="BG312" s="360"/>
      <c r="BH312" s="360"/>
      <c r="BI312" s="360"/>
      <c r="BJ312" s="360"/>
      <c r="BK312" s="360"/>
      <c r="BL312" s="360"/>
      <c r="BM312" s="360"/>
      <c r="BN312" s="360"/>
      <c r="BO312" s="360"/>
      <c r="BP312" s="360"/>
      <c r="BQ312" s="360"/>
      <c r="BR312" s="360"/>
      <c r="BS312" s="360"/>
      <c r="BT312" s="360"/>
      <c r="BU312" s="360"/>
      <c r="BV312" s="360"/>
      <c r="BW312" s="360"/>
      <c r="BX312" s="360"/>
      <c r="BY312" s="360"/>
      <c r="BZ312" s="360"/>
      <c r="CA312" s="360"/>
      <c r="CB312" s="360"/>
      <c r="CC312" s="360"/>
      <c r="CD312" s="360"/>
      <c r="CE312" s="360"/>
      <c r="CF312" s="360"/>
      <c r="CG312" s="360"/>
      <c r="CH312" s="360"/>
      <c r="CI312" s="360"/>
      <c r="CJ312" s="360"/>
      <c r="CK312" s="360"/>
      <c r="CL312" s="360"/>
      <c r="CM312" s="360"/>
      <c r="CN312" s="360"/>
      <c r="CO312" s="360"/>
      <c r="CP312" s="360"/>
      <c r="CQ312" s="360"/>
      <c r="CR312" s="360"/>
      <c r="CS312" s="360"/>
      <c r="CT312" s="360"/>
      <c r="CU312" s="360"/>
      <c r="CV312" s="360"/>
      <c r="CW312" s="360"/>
      <c r="CX312" s="360"/>
      <c r="CY312" s="360"/>
      <c r="CZ312" s="360"/>
      <c r="DA312" s="360"/>
      <c r="DB312" s="360"/>
      <c r="DC312" s="360"/>
      <c r="DD312" s="360"/>
      <c r="DE312" s="360"/>
      <c r="DF312" s="360"/>
      <c r="DG312" s="360"/>
      <c r="DH312" s="360"/>
      <c r="DI312" s="360"/>
      <c r="DJ312" s="360"/>
      <c r="DK312" s="360"/>
      <c r="DL312" s="360"/>
      <c r="DM312" s="360"/>
      <c r="DN312" s="360"/>
      <c r="DO312" s="360"/>
      <c r="DP312" s="360"/>
      <c r="DQ312" s="360"/>
      <c r="DR312" s="360"/>
      <c r="DS312" s="360"/>
      <c r="DT312" s="360"/>
      <c r="DU312" s="360"/>
      <c r="DV312" s="360"/>
      <c r="DW312" s="360"/>
      <c r="DX312" s="360"/>
      <c r="DY312" s="360"/>
      <c r="DZ312" s="360"/>
      <c r="EA312" s="360"/>
      <c r="EB312" s="360"/>
      <c r="EC312" s="360"/>
      <c r="ED312" s="360"/>
      <c r="EE312" s="360"/>
      <c r="EF312" s="360"/>
      <c r="EG312" s="360"/>
      <c r="EH312" s="360"/>
      <c r="EI312" s="360"/>
      <c r="EJ312" s="360"/>
      <c r="EK312" s="360"/>
      <c r="EL312" s="360"/>
      <c r="EM312" s="360"/>
      <c r="EN312" s="360"/>
      <c r="EO312" s="360"/>
      <c r="EP312" s="360"/>
      <c r="EQ312" s="360"/>
      <c r="ER312" s="360"/>
      <c r="ES312" s="360"/>
      <c r="ET312" s="360"/>
      <c r="EU312" s="360"/>
      <c r="EV312" s="360"/>
      <c r="EW312" s="360"/>
      <c r="EX312" s="360"/>
      <c r="EY312" s="360"/>
      <c r="EZ312" s="360"/>
      <c r="FA312" s="360"/>
      <c r="FB312" s="360"/>
      <c r="FC312" s="360"/>
      <c r="FD312" s="360"/>
      <c r="FE312" s="360"/>
      <c r="FF312" s="360"/>
      <c r="FG312" s="360"/>
      <c r="FH312" s="360"/>
      <c r="FI312" s="360"/>
      <c r="FJ312" s="360"/>
      <c r="FK312" s="360"/>
      <c r="FL312" s="360"/>
      <c r="FM312" s="360"/>
      <c r="FN312" s="360"/>
      <c r="FO312" s="360"/>
      <c r="FP312" s="360"/>
      <c r="FQ312" s="360"/>
      <c r="FR312" s="360"/>
      <c r="FS312" s="360"/>
      <c r="FT312" s="360"/>
      <c r="FU312" s="360"/>
      <c r="FV312" s="360"/>
      <c r="FW312" s="360"/>
      <c r="FX312" s="360"/>
      <c r="FY312" s="360"/>
      <c r="FZ312" s="360"/>
      <c r="GA312" s="360"/>
      <c r="GB312" s="360"/>
      <c r="GC312" s="360"/>
      <c r="GD312" s="360"/>
      <c r="GE312" s="360"/>
      <c r="GF312" s="360"/>
      <c r="GG312" s="360"/>
      <c r="GH312" s="360"/>
      <c r="GI312" s="360"/>
      <c r="GJ312" s="360"/>
      <c r="GK312" s="360"/>
      <c r="GL312" s="360"/>
      <c r="GM312" s="360"/>
      <c r="GN312" s="360"/>
      <c r="GO312" s="360"/>
      <c r="GP312" s="360"/>
      <c r="GQ312" s="360"/>
      <c r="GR312" s="360"/>
      <c r="GS312" s="360"/>
      <c r="GT312" s="360"/>
      <c r="GU312" s="360"/>
      <c r="GV312" s="360"/>
      <c r="GW312" s="360"/>
      <c r="GX312" s="360"/>
      <c r="GY312" s="360"/>
      <c r="GZ312" s="360"/>
      <c r="HA312" s="360"/>
      <c r="HB312" s="360"/>
      <c r="HC312" s="360"/>
      <c r="HD312" s="360"/>
      <c r="HE312" s="360"/>
      <c r="HF312" s="360"/>
      <c r="HG312" s="360"/>
      <c r="HH312" s="360"/>
      <c r="HI312" s="360"/>
      <c r="HJ312" s="360"/>
      <c r="HK312" s="360"/>
      <c r="HL312" s="360"/>
      <c r="HM312" s="360"/>
      <c r="HN312" s="360"/>
      <c r="HO312" s="360"/>
      <c r="HP312" s="360"/>
      <c r="HQ312" s="360"/>
      <c r="HR312" s="360"/>
      <c r="HS312" s="360"/>
      <c r="HT312" s="360"/>
      <c r="HU312" s="360"/>
      <c r="HV312" s="360"/>
      <c r="HW312" s="360"/>
      <c r="HX312" s="360"/>
      <c r="HY312" s="360"/>
      <c r="HZ312" s="360"/>
      <c r="IA312" s="360"/>
      <c r="IB312" s="360"/>
      <c r="IC312" s="360"/>
      <c r="ID312" s="360"/>
      <c r="IE312" s="360"/>
      <c r="IF312" s="360"/>
      <c r="IG312" s="360"/>
      <c r="IH312" s="360"/>
      <c r="II312" s="360"/>
      <c r="IJ312" s="360"/>
      <c r="IK312" s="360"/>
      <c r="IL312" s="360"/>
      <c r="IM312" s="360"/>
      <c r="IN312" s="360"/>
      <c r="IO312" s="360"/>
      <c r="IP312" s="360"/>
      <c r="IQ312" s="360"/>
      <c r="IR312" s="360"/>
      <c r="IS312" s="360"/>
      <c r="IT312" s="360"/>
      <c r="IU312" s="360"/>
      <c r="IV312" s="360"/>
    </row>
    <row r="313" spans="1:256" ht="12.75" customHeight="1">
      <c r="A313" s="180"/>
      <c r="B313" s="588" t="s">
        <v>552</v>
      </c>
      <c r="C313" s="588"/>
      <c r="D313" s="588" t="s">
        <v>1440</v>
      </c>
      <c r="E313" s="588"/>
      <c r="F313" s="588"/>
      <c r="G313" s="588"/>
      <c r="H313" s="588"/>
      <c r="I313" s="100"/>
      <c r="J313" s="100"/>
      <c r="K313" s="97"/>
      <c r="L313" s="95"/>
      <c r="M313" s="95"/>
      <c r="N313" s="95"/>
      <c r="O313" s="95"/>
      <c r="P313" s="95"/>
      <c r="Q313" s="95"/>
    </row>
    <row r="314" spans="1:256" ht="12.75" customHeight="1">
      <c r="A314" s="180"/>
      <c r="B314" s="588"/>
      <c r="C314" s="588"/>
      <c r="D314" s="588"/>
      <c r="E314" s="588"/>
      <c r="F314" s="588"/>
      <c r="G314" s="588"/>
      <c r="H314" s="588"/>
      <c r="I314" s="100"/>
      <c r="J314" s="100"/>
      <c r="K314" s="97"/>
      <c r="L314" s="95"/>
      <c r="M314" s="95"/>
      <c r="N314" s="95"/>
      <c r="O314" s="95"/>
      <c r="P314" s="95"/>
      <c r="Q314" s="95"/>
    </row>
    <row r="315" spans="1:256">
      <c r="A315" s="180"/>
      <c r="B315" s="95"/>
      <c r="C315" s="95"/>
      <c r="D315" s="95"/>
      <c r="E315" s="95"/>
      <c r="F315" s="95" t="s">
        <v>227</v>
      </c>
      <c r="G315" s="638" t="s">
        <v>228</v>
      </c>
      <c r="H315" s="638"/>
      <c r="I315" s="638"/>
      <c r="J315" s="97"/>
      <c r="K315" s="97"/>
      <c r="L315" s="95"/>
      <c r="M315" s="95"/>
      <c r="N315" s="95"/>
      <c r="O315" s="95"/>
      <c r="P315" s="95"/>
      <c r="Q315" s="95"/>
    </row>
    <row r="316" spans="1:256">
      <c r="A316" s="180"/>
      <c r="B316" s="638" t="s">
        <v>1441</v>
      </c>
      <c r="C316" s="638"/>
      <c r="D316" s="113" t="s">
        <v>230</v>
      </c>
      <c r="E316" s="113"/>
      <c r="F316" s="98">
        <v>4</v>
      </c>
      <c r="G316" s="639">
        <f>(F316/RIGHT(A360,2))</f>
        <v>9.3023255813953487E-2</v>
      </c>
      <c r="H316" s="639"/>
      <c r="I316" s="639"/>
      <c r="J316" s="97"/>
      <c r="K316" s="97"/>
      <c r="L316" s="95"/>
      <c r="M316" s="95"/>
      <c r="N316" s="95"/>
      <c r="O316" s="95"/>
      <c r="P316" s="95"/>
      <c r="Q316" s="95"/>
    </row>
    <row r="317" spans="1:256">
      <c r="A317" s="180"/>
      <c r="B317" s="638" t="s">
        <v>1442</v>
      </c>
      <c r="C317" s="638"/>
      <c r="D317" s="1" t="s">
        <v>229</v>
      </c>
      <c r="E317" s="1"/>
      <c r="F317" s="98"/>
      <c r="G317" s="95"/>
      <c r="H317" s="357"/>
      <c r="I317" s="357"/>
      <c r="J317" s="97"/>
      <c r="K317" s="97"/>
      <c r="L317" s="95"/>
      <c r="M317" s="95"/>
      <c r="N317" s="95"/>
      <c r="O317" s="95"/>
      <c r="P317" s="95"/>
      <c r="Q317" s="95"/>
    </row>
    <row r="318" spans="1:256" ht="14.25">
      <c r="A318" s="193" t="s">
        <v>1443</v>
      </c>
      <c r="B318" s="218" t="s">
        <v>717</v>
      </c>
      <c r="C318" s="218" t="s">
        <v>718</v>
      </c>
      <c r="D318" s="112" t="s">
        <v>2</v>
      </c>
      <c r="E318" s="95"/>
      <c r="F318" s="95" t="str">
        <f>A318</f>
        <v>う０１</v>
      </c>
      <c r="G318" s="95" t="str">
        <f t="shared" ref="G318:G363" si="42">B318&amp;C318</f>
        <v>岩花功</v>
      </c>
      <c r="H318" s="112" t="s">
        <v>472</v>
      </c>
      <c r="I318" s="112" t="s">
        <v>231</v>
      </c>
      <c r="J318" s="197">
        <v>1962</v>
      </c>
      <c r="K318" s="100">
        <f>IF(J318="","",(2024-J318))</f>
        <v>62</v>
      </c>
      <c r="L318" s="97" t="str">
        <f t="shared" ref="L318:L363" si="43">IF(G318="","",IF(COUNTIF($F$11:$F$362,G318)&gt;1,"2重登録","OK"))</f>
        <v>OK</v>
      </c>
      <c r="M318" s="209" t="s">
        <v>471</v>
      </c>
      <c r="N318" s="95"/>
      <c r="O318" s="95"/>
      <c r="P318" s="95"/>
      <c r="Q318" s="95"/>
    </row>
    <row r="319" spans="1:256" ht="14.25">
      <c r="A319" s="193" t="s">
        <v>1444</v>
      </c>
      <c r="B319" s="198" t="s">
        <v>706</v>
      </c>
      <c r="C319" s="198" t="s">
        <v>705</v>
      </c>
      <c r="D319" s="112" t="s">
        <v>2</v>
      </c>
      <c r="E319" s="95"/>
      <c r="F319" s="95" t="str">
        <f>A319</f>
        <v>う０２</v>
      </c>
      <c r="G319" s="95" t="str">
        <f t="shared" si="42"/>
        <v>牛道雄介</v>
      </c>
      <c r="H319" s="112" t="s">
        <v>472</v>
      </c>
      <c r="I319" s="102" t="s">
        <v>231</v>
      </c>
      <c r="J319" s="199">
        <v>1978</v>
      </c>
      <c r="K319" s="100">
        <f t="shared" ref="K319:K363" ca="1" si="44">IF(K319="","",(2024-K319))</f>
        <v>1978</v>
      </c>
      <c r="L319" s="97" t="str">
        <f t="shared" si="43"/>
        <v>OK</v>
      </c>
      <c r="M319" s="200" t="s">
        <v>415</v>
      </c>
      <c r="N319" s="95"/>
      <c r="O319" s="95"/>
      <c r="P319" s="95"/>
      <c r="Q319" s="95"/>
    </row>
    <row r="320" spans="1:256" ht="14.25">
      <c r="A320" s="193" t="s">
        <v>344</v>
      </c>
      <c r="B320" s="198" t="s">
        <v>1445</v>
      </c>
      <c r="C320" s="198" t="s">
        <v>1446</v>
      </c>
      <c r="D320" s="112" t="s">
        <v>2</v>
      </c>
      <c r="E320" s="95"/>
      <c r="F320" s="95"/>
      <c r="G320" s="95" t="str">
        <f t="shared" si="42"/>
        <v>久保田勉</v>
      </c>
      <c r="H320" s="112" t="s">
        <v>472</v>
      </c>
      <c r="I320" s="102" t="s">
        <v>231</v>
      </c>
      <c r="J320" s="199">
        <v>1967</v>
      </c>
      <c r="K320" s="100">
        <f t="shared" ca="1" si="44"/>
        <v>1967</v>
      </c>
      <c r="L320" s="97" t="str">
        <f t="shared" si="43"/>
        <v>OK</v>
      </c>
      <c r="M320" s="200" t="s">
        <v>1447</v>
      </c>
      <c r="N320" s="95"/>
      <c r="O320" s="95"/>
      <c r="P320" s="95"/>
      <c r="Q320" s="95"/>
    </row>
    <row r="321" spans="1:17" ht="14.25">
      <c r="A321" s="193" t="s">
        <v>345</v>
      </c>
      <c r="B321" s="194" t="s">
        <v>473</v>
      </c>
      <c r="C321" s="194" t="s">
        <v>474</v>
      </c>
      <c r="D321" s="112" t="s">
        <v>2</v>
      </c>
      <c r="E321" s="95"/>
      <c r="F321" s="95" t="str">
        <f t="shared" ref="F321:F363" si="45">A321</f>
        <v>う０４</v>
      </c>
      <c r="G321" s="95" t="str">
        <f t="shared" si="42"/>
        <v>小倉俊郎</v>
      </c>
      <c r="H321" s="112" t="s">
        <v>472</v>
      </c>
      <c r="I321" s="95" t="s">
        <v>231</v>
      </c>
      <c r="J321" s="204">
        <v>1959</v>
      </c>
      <c r="K321" s="100">
        <f t="shared" ca="1" si="44"/>
        <v>1959</v>
      </c>
      <c r="L321" s="97" t="str">
        <f t="shared" si="43"/>
        <v>OK</v>
      </c>
      <c r="M321" s="95" t="s">
        <v>439</v>
      </c>
      <c r="N321" s="95"/>
      <c r="O321" s="95"/>
      <c r="P321" s="95"/>
      <c r="Q321" s="95"/>
    </row>
    <row r="322" spans="1:17" ht="14.25">
      <c r="A322" s="193" t="s">
        <v>346</v>
      </c>
      <c r="B322" s="360" t="s">
        <v>1448</v>
      </c>
      <c r="C322" s="360" t="s">
        <v>1449</v>
      </c>
      <c r="D322" s="112" t="s">
        <v>2</v>
      </c>
      <c r="E322" s="95"/>
      <c r="F322" s="95" t="str">
        <f t="shared" si="45"/>
        <v>う０５</v>
      </c>
      <c r="G322" s="95" t="str">
        <f t="shared" si="42"/>
        <v>垣内義則</v>
      </c>
      <c r="H322" s="112" t="s">
        <v>472</v>
      </c>
      <c r="I322" s="102" t="s">
        <v>231</v>
      </c>
      <c r="J322" s="199">
        <v>1972</v>
      </c>
      <c r="K322" s="100">
        <f t="shared" ca="1" si="44"/>
        <v>1972</v>
      </c>
      <c r="L322" s="97" t="str">
        <f t="shared" si="43"/>
        <v>OK</v>
      </c>
      <c r="M322" s="196" t="s">
        <v>235</v>
      </c>
      <c r="N322" s="95"/>
      <c r="O322" s="95"/>
      <c r="P322" s="95"/>
      <c r="Q322" s="95"/>
    </row>
    <row r="323" spans="1:17" ht="14.25">
      <c r="A323" s="193" t="s">
        <v>347</v>
      </c>
      <c r="B323" s="202" t="s">
        <v>475</v>
      </c>
      <c r="C323" s="202" t="s">
        <v>476</v>
      </c>
      <c r="D323" s="112" t="s">
        <v>2</v>
      </c>
      <c r="E323" s="95"/>
      <c r="F323" s="95" t="str">
        <f t="shared" si="45"/>
        <v>う０６</v>
      </c>
      <c r="G323" s="95" t="str">
        <f t="shared" si="42"/>
        <v>片岡一寿</v>
      </c>
      <c r="H323" s="112" t="s">
        <v>472</v>
      </c>
      <c r="I323" s="102" t="s">
        <v>231</v>
      </c>
      <c r="J323" s="201">
        <v>1971</v>
      </c>
      <c r="K323" s="100">
        <f t="shared" ca="1" si="44"/>
        <v>1971</v>
      </c>
      <c r="L323" s="97" t="str">
        <f t="shared" si="43"/>
        <v>OK</v>
      </c>
      <c r="M323" s="200" t="s">
        <v>439</v>
      </c>
      <c r="N323" s="95"/>
      <c r="O323" s="95"/>
      <c r="P323" s="95"/>
      <c r="Q323" s="95"/>
    </row>
    <row r="324" spans="1:17" ht="14.25">
      <c r="A324" s="193" t="s">
        <v>348</v>
      </c>
      <c r="B324" s="218" t="s">
        <v>477</v>
      </c>
      <c r="C324" s="218" t="s">
        <v>719</v>
      </c>
      <c r="D324" s="112" t="s">
        <v>2</v>
      </c>
      <c r="E324" s="95"/>
      <c r="F324" s="95" t="str">
        <f t="shared" si="45"/>
        <v>う０７</v>
      </c>
      <c r="G324" s="95" t="str">
        <f t="shared" si="42"/>
        <v>亀井皓太</v>
      </c>
      <c r="H324" s="112" t="s">
        <v>472</v>
      </c>
      <c r="I324" s="112" t="s">
        <v>231</v>
      </c>
      <c r="J324" s="203">
        <v>2003</v>
      </c>
      <c r="K324" s="100">
        <f t="shared" ca="1" si="44"/>
        <v>2003</v>
      </c>
      <c r="L324" s="118" t="str">
        <f t="shared" si="43"/>
        <v>OK</v>
      </c>
      <c r="M324" s="196" t="s">
        <v>235</v>
      </c>
      <c r="N324" s="95"/>
      <c r="O324" s="95"/>
      <c r="P324" s="95"/>
      <c r="Q324" s="95"/>
    </row>
    <row r="325" spans="1:17" ht="14.25">
      <c r="A325" s="193" t="s">
        <v>349</v>
      </c>
      <c r="B325" s="360" t="s">
        <v>1450</v>
      </c>
      <c r="C325" s="360" t="s">
        <v>1451</v>
      </c>
      <c r="D325" s="112" t="s">
        <v>2</v>
      </c>
      <c r="E325" s="95"/>
      <c r="F325" s="95" t="str">
        <f t="shared" si="45"/>
        <v>う０８</v>
      </c>
      <c r="G325" s="95" t="str">
        <f t="shared" si="42"/>
        <v>亀井雅嗣</v>
      </c>
      <c r="H325" s="112" t="s">
        <v>472</v>
      </c>
      <c r="I325" s="112" t="s">
        <v>231</v>
      </c>
      <c r="J325" s="203">
        <v>1970</v>
      </c>
      <c r="K325" s="100">
        <f t="shared" ca="1" si="44"/>
        <v>1970</v>
      </c>
      <c r="L325" s="95" t="str">
        <f t="shared" si="43"/>
        <v>OK</v>
      </c>
      <c r="M325" s="196" t="s">
        <v>235</v>
      </c>
      <c r="N325" s="95"/>
      <c r="O325" s="95"/>
      <c r="P325" s="95"/>
      <c r="Q325" s="95"/>
    </row>
    <row r="326" spans="1:17" ht="14.25">
      <c r="A326" s="193" t="s">
        <v>350</v>
      </c>
      <c r="B326" s="202" t="s">
        <v>479</v>
      </c>
      <c r="C326" s="202" t="s">
        <v>480</v>
      </c>
      <c r="D326" s="112" t="s">
        <v>2</v>
      </c>
      <c r="E326" s="95"/>
      <c r="F326" s="95" t="str">
        <f t="shared" si="45"/>
        <v>う０９</v>
      </c>
      <c r="G326" s="95" t="str">
        <f t="shared" si="42"/>
        <v>竹田圭佑</v>
      </c>
      <c r="H326" s="112" t="s">
        <v>472</v>
      </c>
      <c r="I326" s="112" t="s">
        <v>231</v>
      </c>
      <c r="J326" s="197">
        <v>1982</v>
      </c>
      <c r="K326" s="100">
        <f t="shared" ca="1" si="44"/>
        <v>1982</v>
      </c>
      <c r="L326" s="95" t="str">
        <f t="shared" si="43"/>
        <v>OK</v>
      </c>
      <c r="M326" s="196" t="s">
        <v>1452</v>
      </c>
      <c r="N326" s="95"/>
      <c r="O326" s="95"/>
      <c r="P326" s="95"/>
      <c r="Q326" s="95"/>
    </row>
    <row r="327" spans="1:17" ht="14.25">
      <c r="A327" s="193" t="s">
        <v>351</v>
      </c>
      <c r="B327" s="202" t="s">
        <v>1453</v>
      </c>
      <c r="C327" s="202" t="s">
        <v>1454</v>
      </c>
      <c r="D327" s="112" t="s">
        <v>2</v>
      </c>
      <c r="E327" s="95"/>
      <c r="F327" s="95" t="str">
        <f t="shared" si="45"/>
        <v>う１０</v>
      </c>
      <c r="G327" s="95" t="str">
        <f t="shared" si="42"/>
        <v>𡈽山悠</v>
      </c>
      <c r="H327" s="112" t="s">
        <v>472</v>
      </c>
      <c r="I327" s="112" t="s">
        <v>231</v>
      </c>
      <c r="J327" s="197">
        <v>1988</v>
      </c>
      <c r="K327" s="100">
        <f t="shared" ca="1" si="44"/>
        <v>1988</v>
      </c>
      <c r="L327" s="95" t="str">
        <f t="shared" si="43"/>
        <v>OK</v>
      </c>
      <c r="M327" s="196" t="s">
        <v>1455</v>
      </c>
      <c r="N327" s="95"/>
      <c r="O327" s="95"/>
      <c r="P327" s="95"/>
      <c r="Q327" s="95"/>
    </row>
    <row r="328" spans="1:17" ht="14.25">
      <c r="A328" s="193" t="s">
        <v>352</v>
      </c>
      <c r="B328" s="194" t="s">
        <v>707</v>
      </c>
      <c r="C328" s="194" t="s">
        <v>708</v>
      </c>
      <c r="D328" s="112" t="s">
        <v>2</v>
      </c>
      <c r="E328" s="95"/>
      <c r="F328" s="95" t="str">
        <f t="shared" si="45"/>
        <v>う１１</v>
      </c>
      <c r="G328" s="95" t="str">
        <f t="shared" si="42"/>
        <v>土肥将博</v>
      </c>
      <c r="H328" s="112" t="s">
        <v>472</v>
      </c>
      <c r="I328" s="102" t="s">
        <v>231</v>
      </c>
      <c r="J328" s="212">
        <v>1964</v>
      </c>
      <c r="K328" s="100">
        <f t="shared" ca="1" si="44"/>
        <v>1964</v>
      </c>
      <c r="L328" s="95" t="str">
        <f t="shared" si="43"/>
        <v>OK</v>
      </c>
      <c r="M328" s="88" t="s">
        <v>431</v>
      </c>
      <c r="N328" s="95"/>
      <c r="O328" s="95"/>
      <c r="P328" s="95"/>
      <c r="Q328" s="95"/>
    </row>
    <row r="329" spans="1:17" ht="14.25">
      <c r="A329" s="193" t="s">
        <v>353</v>
      </c>
      <c r="B329" s="95" t="s">
        <v>720</v>
      </c>
      <c r="C329" s="95" t="s">
        <v>721</v>
      </c>
      <c r="D329" s="112" t="s">
        <v>2</v>
      </c>
      <c r="E329" s="95"/>
      <c r="F329" s="95" t="str">
        <f t="shared" si="45"/>
        <v>う１２</v>
      </c>
      <c r="G329" s="95" t="str">
        <f t="shared" si="42"/>
        <v>林哲学</v>
      </c>
      <c r="H329" s="112" t="s">
        <v>472</v>
      </c>
      <c r="I329" s="102" t="s">
        <v>231</v>
      </c>
      <c r="J329" s="206">
        <v>1995</v>
      </c>
      <c r="K329" s="100">
        <f t="shared" ca="1" si="44"/>
        <v>1995</v>
      </c>
      <c r="L329" s="95" t="str">
        <f t="shared" si="43"/>
        <v>OK</v>
      </c>
      <c r="M329" s="95" t="s">
        <v>429</v>
      </c>
      <c r="N329" s="95"/>
      <c r="O329" s="95"/>
      <c r="P329" s="95"/>
      <c r="Q329" s="95"/>
    </row>
    <row r="330" spans="1:17" ht="14.25">
      <c r="A330" s="193" t="s">
        <v>354</v>
      </c>
      <c r="B330" s="194" t="s">
        <v>481</v>
      </c>
      <c r="C330" s="194" t="s">
        <v>482</v>
      </c>
      <c r="D330" s="112" t="s">
        <v>2</v>
      </c>
      <c r="E330" s="95"/>
      <c r="F330" s="95" t="str">
        <f t="shared" si="45"/>
        <v>う１３</v>
      </c>
      <c r="G330" s="95" t="str">
        <f t="shared" si="42"/>
        <v>深田健太郎</v>
      </c>
      <c r="H330" s="112" t="s">
        <v>472</v>
      </c>
      <c r="I330" s="102" t="s">
        <v>231</v>
      </c>
      <c r="J330" s="201">
        <v>1997</v>
      </c>
      <c r="K330" s="100">
        <f t="shared" ca="1" si="44"/>
        <v>1997</v>
      </c>
      <c r="L330" s="95" t="str">
        <f t="shared" si="43"/>
        <v>OK</v>
      </c>
      <c r="M330" s="200" t="s">
        <v>432</v>
      </c>
      <c r="N330" s="95"/>
      <c r="O330" s="95"/>
      <c r="P330" s="95"/>
      <c r="Q330" s="95"/>
    </row>
    <row r="331" spans="1:17" customFormat="1" ht="14.25">
      <c r="A331" s="193" t="s">
        <v>355</v>
      </c>
      <c r="B331" s="360" t="s">
        <v>591</v>
      </c>
      <c r="C331" s="360" t="s">
        <v>709</v>
      </c>
      <c r="D331" s="112" t="s">
        <v>2</v>
      </c>
      <c r="F331" s="95" t="str">
        <f t="shared" si="45"/>
        <v>う１４</v>
      </c>
      <c r="G331" s="95" t="str">
        <f t="shared" si="42"/>
        <v>松本啓吾</v>
      </c>
      <c r="H331" s="112" t="s">
        <v>472</v>
      </c>
      <c r="I331" s="102" t="s">
        <v>231</v>
      </c>
      <c r="J331" s="206">
        <v>1981</v>
      </c>
      <c r="K331" s="100">
        <f t="shared" ca="1" si="44"/>
        <v>1981</v>
      </c>
      <c r="L331" s="95" t="str">
        <f t="shared" si="43"/>
        <v>OK</v>
      </c>
      <c r="M331" s="95" t="s">
        <v>390</v>
      </c>
    </row>
    <row r="332" spans="1:17" ht="14.25">
      <c r="A332" s="193" t="s">
        <v>356</v>
      </c>
      <c r="B332" s="124" t="s">
        <v>865</v>
      </c>
      <c r="C332" s="124" t="s">
        <v>1456</v>
      </c>
      <c r="D332" s="112" t="s">
        <v>2</v>
      </c>
      <c r="E332" s="95"/>
      <c r="F332" s="95" t="str">
        <f t="shared" si="45"/>
        <v>う１５</v>
      </c>
      <c r="G332" s="95" t="str">
        <f t="shared" si="42"/>
        <v>森健一</v>
      </c>
      <c r="H332" s="112" t="s">
        <v>472</v>
      </c>
      <c r="I332" s="102" t="s">
        <v>231</v>
      </c>
      <c r="J332" s="201">
        <v>1971</v>
      </c>
      <c r="K332" s="100">
        <f t="shared" ca="1" si="44"/>
        <v>1971</v>
      </c>
      <c r="L332" s="97" t="str">
        <f t="shared" si="43"/>
        <v>OK</v>
      </c>
      <c r="M332" s="200" t="s">
        <v>439</v>
      </c>
      <c r="N332" s="95"/>
      <c r="O332" s="95"/>
      <c r="P332" s="95"/>
      <c r="Q332" s="95"/>
    </row>
    <row r="333" spans="1:17" customFormat="1" ht="14.25">
      <c r="A333" s="193" t="s">
        <v>358</v>
      </c>
      <c r="B333" s="124" t="s">
        <v>865</v>
      </c>
      <c r="C333" s="124" t="s">
        <v>867</v>
      </c>
      <c r="D333" s="112" t="s">
        <v>2</v>
      </c>
      <c r="F333" s="95" t="str">
        <f t="shared" si="45"/>
        <v>う１６</v>
      </c>
      <c r="G333" s="95" t="str">
        <f t="shared" si="42"/>
        <v>森皓輝</v>
      </c>
      <c r="H333" s="112" t="s">
        <v>472</v>
      </c>
      <c r="I333" s="95" t="s">
        <v>423</v>
      </c>
      <c r="J333" s="201">
        <v>1998</v>
      </c>
      <c r="K333" s="100">
        <f t="shared" ca="1" si="44"/>
        <v>1998</v>
      </c>
      <c r="L333" s="95" t="str">
        <f t="shared" si="43"/>
        <v>OK</v>
      </c>
      <c r="M333" s="293" t="s">
        <v>868</v>
      </c>
    </row>
    <row r="334" spans="1:17" ht="14.25">
      <c r="A334" s="193" t="s">
        <v>359</v>
      </c>
      <c r="B334" s="202" t="s">
        <v>459</v>
      </c>
      <c r="C334" s="202" t="s">
        <v>483</v>
      </c>
      <c r="D334" s="112" t="s">
        <v>2</v>
      </c>
      <c r="E334" s="95"/>
      <c r="F334" s="95" t="str">
        <f t="shared" si="45"/>
        <v>う１７</v>
      </c>
      <c r="G334" s="95" t="str">
        <f t="shared" si="42"/>
        <v>山本昌紀</v>
      </c>
      <c r="H334" s="112" t="s">
        <v>472</v>
      </c>
      <c r="I334" s="102" t="s">
        <v>231</v>
      </c>
      <c r="J334" s="380">
        <v>1970</v>
      </c>
      <c r="K334" s="100">
        <f t="shared" ca="1" si="44"/>
        <v>1970</v>
      </c>
      <c r="L334" s="95" t="str">
        <f t="shared" si="43"/>
        <v>OK</v>
      </c>
      <c r="M334" s="360" t="s">
        <v>1457</v>
      </c>
      <c r="N334" s="95"/>
      <c r="O334" s="95"/>
      <c r="P334" s="95"/>
      <c r="Q334" s="95"/>
    </row>
    <row r="335" spans="1:17" ht="14.25">
      <c r="A335" s="193" t="s">
        <v>360</v>
      </c>
      <c r="B335" s="202" t="s">
        <v>459</v>
      </c>
      <c r="C335" s="202" t="s">
        <v>484</v>
      </c>
      <c r="D335" s="112" t="s">
        <v>2</v>
      </c>
      <c r="E335" s="95"/>
      <c r="F335" s="95" t="str">
        <f t="shared" si="45"/>
        <v>う１８</v>
      </c>
      <c r="G335" s="95" t="str">
        <f t="shared" si="42"/>
        <v>山本浩之</v>
      </c>
      <c r="H335" s="112" t="s">
        <v>472</v>
      </c>
      <c r="I335" s="102" t="s">
        <v>231</v>
      </c>
      <c r="J335" s="201">
        <v>1967</v>
      </c>
      <c r="K335" s="100">
        <f t="shared" ca="1" si="44"/>
        <v>1967</v>
      </c>
      <c r="L335" s="95" t="str">
        <f t="shared" si="43"/>
        <v>OK</v>
      </c>
      <c r="M335" s="209" t="s">
        <v>1457</v>
      </c>
      <c r="N335" s="95"/>
      <c r="O335" s="95"/>
      <c r="P335" s="95"/>
      <c r="Q335" s="95"/>
    </row>
    <row r="336" spans="1:17" ht="14.25">
      <c r="A336" s="193" t="s">
        <v>361</v>
      </c>
      <c r="B336" s="205" t="s">
        <v>458</v>
      </c>
      <c r="C336" s="205" t="s">
        <v>553</v>
      </c>
      <c r="D336" s="112" t="s">
        <v>2</v>
      </c>
      <c r="E336" s="95"/>
      <c r="F336" s="95" t="str">
        <f t="shared" si="45"/>
        <v>う１９</v>
      </c>
      <c r="G336" s="95" t="str">
        <f t="shared" si="42"/>
        <v>吉村淳</v>
      </c>
      <c r="H336" s="112" t="s">
        <v>472</v>
      </c>
      <c r="I336" s="102" t="s">
        <v>231</v>
      </c>
      <c r="J336" s="201">
        <v>1976</v>
      </c>
      <c r="K336" s="100">
        <f t="shared" ca="1" si="44"/>
        <v>1976</v>
      </c>
      <c r="L336" s="95" t="str">
        <f t="shared" si="43"/>
        <v>OK</v>
      </c>
      <c r="M336" s="209" t="s">
        <v>1458</v>
      </c>
      <c r="N336" s="95"/>
      <c r="O336" s="95"/>
      <c r="P336" s="95"/>
      <c r="Q336" s="95"/>
    </row>
    <row r="337" spans="1:256" customFormat="1" ht="14.25">
      <c r="A337" s="193" t="s">
        <v>362</v>
      </c>
      <c r="B337" s="194" t="s">
        <v>710</v>
      </c>
      <c r="C337" s="194" t="s">
        <v>711</v>
      </c>
      <c r="D337" s="112" t="s">
        <v>2</v>
      </c>
      <c r="F337" s="95" t="str">
        <f t="shared" si="45"/>
        <v>う２０</v>
      </c>
      <c r="G337" s="95" t="str">
        <f t="shared" si="42"/>
        <v>脇野佳邦</v>
      </c>
      <c r="H337" s="112" t="s">
        <v>472</v>
      </c>
      <c r="I337" s="102" t="s">
        <v>231</v>
      </c>
      <c r="J337" s="201">
        <v>1973</v>
      </c>
      <c r="K337" s="100">
        <f t="shared" ca="1" si="44"/>
        <v>1973</v>
      </c>
      <c r="L337" s="95" t="str">
        <f t="shared" si="43"/>
        <v>OK</v>
      </c>
      <c r="M337" s="209" t="s">
        <v>431</v>
      </c>
    </row>
    <row r="338" spans="1:256" customFormat="1" ht="14.25">
      <c r="A338" s="193" t="s">
        <v>363</v>
      </c>
      <c r="B338" s="194" t="s">
        <v>712</v>
      </c>
      <c r="C338" s="194" t="s">
        <v>1459</v>
      </c>
      <c r="D338" s="112" t="s">
        <v>2</v>
      </c>
      <c r="F338" s="95" t="str">
        <f t="shared" si="45"/>
        <v>う２１</v>
      </c>
      <c r="G338" s="95" t="str">
        <f t="shared" si="42"/>
        <v>峰　祥靖</v>
      </c>
      <c r="H338" s="112" t="s">
        <v>472</v>
      </c>
      <c r="I338" s="102" t="s">
        <v>231</v>
      </c>
      <c r="J338" s="201">
        <v>1975</v>
      </c>
      <c r="K338" s="100">
        <f t="shared" ca="1" si="44"/>
        <v>1975</v>
      </c>
      <c r="L338" s="95" t="str">
        <f t="shared" si="43"/>
        <v>OK</v>
      </c>
      <c r="M338" s="209" t="s">
        <v>1447</v>
      </c>
    </row>
    <row r="339" spans="1:256" customFormat="1" ht="14.25">
      <c r="A339" s="193" t="s">
        <v>364</v>
      </c>
      <c r="B339" s="194" t="s">
        <v>1460</v>
      </c>
      <c r="C339" s="194" t="s">
        <v>1461</v>
      </c>
      <c r="D339" s="112" t="s">
        <v>2</v>
      </c>
      <c r="F339" s="95" t="str">
        <f t="shared" si="45"/>
        <v>う２２</v>
      </c>
      <c r="G339" s="95" t="str">
        <f t="shared" si="42"/>
        <v>中嶋徹</v>
      </c>
      <c r="H339" s="112" t="s">
        <v>472</v>
      </c>
      <c r="I339" s="102" t="s">
        <v>231</v>
      </c>
      <c r="J339" s="201">
        <v>1986</v>
      </c>
      <c r="K339" s="100">
        <f t="shared" ca="1" si="44"/>
        <v>1986</v>
      </c>
      <c r="L339" s="95" t="str">
        <f t="shared" si="43"/>
        <v>OK</v>
      </c>
      <c r="M339" s="209" t="s">
        <v>1462</v>
      </c>
    </row>
    <row r="340" spans="1:256" s="360" customFormat="1" ht="14.25">
      <c r="A340" s="193" t="s">
        <v>365</v>
      </c>
      <c r="B340" s="124" t="s">
        <v>1463</v>
      </c>
      <c r="C340" s="124" t="s">
        <v>1464</v>
      </c>
      <c r="D340" s="112" t="s">
        <v>2</v>
      </c>
      <c r="F340" s="95" t="str">
        <f t="shared" si="45"/>
        <v>う２３</v>
      </c>
      <c r="G340" s="95" t="str">
        <f t="shared" si="42"/>
        <v>中田富憲</v>
      </c>
      <c r="H340" s="112" t="s">
        <v>472</v>
      </c>
      <c r="I340" s="95" t="s">
        <v>423</v>
      </c>
      <c r="J340" s="201">
        <v>1961</v>
      </c>
      <c r="K340" s="100">
        <f t="shared" ca="1" si="44"/>
        <v>1961</v>
      </c>
      <c r="L340" s="95" t="str">
        <f t="shared" si="43"/>
        <v>OK</v>
      </c>
      <c r="M340" s="209" t="s">
        <v>1465</v>
      </c>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customFormat="1" ht="14.25">
      <c r="A341" s="193" t="s">
        <v>366</v>
      </c>
      <c r="B341" s="207" t="s">
        <v>342</v>
      </c>
      <c r="C341" s="207" t="s">
        <v>343</v>
      </c>
      <c r="D341" s="112" t="s">
        <v>2</v>
      </c>
      <c r="F341" s="95" t="str">
        <f t="shared" si="45"/>
        <v>う２４</v>
      </c>
      <c r="G341" s="95" t="str">
        <f t="shared" si="42"/>
        <v>野村良平</v>
      </c>
      <c r="H341" s="112" t="s">
        <v>472</v>
      </c>
      <c r="I341" s="102" t="s">
        <v>231</v>
      </c>
      <c r="J341" s="201">
        <v>1989</v>
      </c>
      <c r="K341" s="100">
        <f t="shared" ca="1" si="44"/>
        <v>1989</v>
      </c>
      <c r="L341" s="95" t="str">
        <f t="shared" si="43"/>
        <v>OK</v>
      </c>
      <c r="M341" s="209" t="s">
        <v>1466</v>
      </c>
    </row>
    <row r="342" spans="1:256" customFormat="1" ht="14.25">
      <c r="A342" s="193" t="s">
        <v>367</v>
      </c>
      <c r="B342" s="194" t="s">
        <v>713</v>
      </c>
      <c r="C342" s="194" t="s">
        <v>714</v>
      </c>
      <c r="D342" s="112" t="s">
        <v>2</v>
      </c>
      <c r="F342" s="95" t="str">
        <f t="shared" si="45"/>
        <v>う２５</v>
      </c>
      <c r="G342" s="95" t="str">
        <f t="shared" si="42"/>
        <v>利光龍司</v>
      </c>
      <c r="H342" s="112" t="s">
        <v>472</v>
      </c>
      <c r="I342" s="102" t="s">
        <v>231</v>
      </c>
      <c r="J342" s="201">
        <v>1972</v>
      </c>
      <c r="K342" s="100">
        <f t="shared" ca="1" si="44"/>
        <v>1972</v>
      </c>
      <c r="L342" s="95" t="str">
        <f t="shared" si="43"/>
        <v>OK</v>
      </c>
      <c r="M342" s="209" t="s">
        <v>1458</v>
      </c>
    </row>
    <row r="343" spans="1:256" customFormat="1" ht="14.25">
      <c r="A343" s="193" t="s">
        <v>368</v>
      </c>
      <c r="B343" s="194" t="s">
        <v>1467</v>
      </c>
      <c r="C343" s="194" t="s">
        <v>1468</v>
      </c>
      <c r="D343" s="112" t="s">
        <v>2</v>
      </c>
      <c r="F343" s="95" t="str">
        <f t="shared" si="45"/>
        <v>う２６</v>
      </c>
      <c r="G343" s="95" t="str">
        <f t="shared" si="42"/>
        <v>坂田義記</v>
      </c>
      <c r="H343" s="112" t="s">
        <v>472</v>
      </c>
      <c r="I343" s="102" t="s">
        <v>231</v>
      </c>
      <c r="J343" s="201">
        <v>1988</v>
      </c>
      <c r="K343" s="100">
        <f t="shared" ca="1" si="44"/>
        <v>1988</v>
      </c>
      <c r="L343" s="95" t="str">
        <f t="shared" si="43"/>
        <v>OK</v>
      </c>
      <c r="M343" s="209" t="s">
        <v>1469</v>
      </c>
    </row>
    <row r="344" spans="1:256" customFormat="1" ht="14.25">
      <c r="A344" s="193" t="s">
        <v>369</v>
      </c>
      <c r="B344" s="215" t="s">
        <v>1470</v>
      </c>
      <c r="C344" s="215" t="s">
        <v>1471</v>
      </c>
      <c r="D344" s="112" t="s">
        <v>2</v>
      </c>
      <c r="F344" s="95" t="str">
        <f t="shared" si="45"/>
        <v>う２７</v>
      </c>
      <c r="G344" s="95" t="str">
        <f t="shared" si="42"/>
        <v>今井順子</v>
      </c>
      <c r="H344" s="112" t="s">
        <v>472</v>
      </c>
      <c r="I344" s="102" t="s">
        <v>1472</v>
      </c>
      <c r="J344" s="201">
        <v>1957</v>
      </c>
      <c r="K344" s="100">
        <f t="shared" ca="1" si="44"/>
        <v>1957</v>
      </c>
      <c r="L344" s="95" t="str">
        <f t="shared" si="43"/>
        <v>OK</v>
      </c>
      <c r="M344" s="293" t="s">
        <v>868</v>
      </c>
    </row>
    <row r="345" spans="1:256" customFormat="1" ht="14.25">
      <c r="A345" s="193" t="s">
        <v>370</v>
      </c>
      <c r="B345" s="217" t="s">
        <v>428</v>
      </c>
      <c r="C345" s="217" t="s">
        <v>1473</v>
      </c>
      <c r="D345" s="112" t="s">
        <v>2</v>
      </c>
      <c r="F345" s="95" t="str">
        <f t="shared" si="45"/>
        <v>う２８</v>
      </c>
      <c r="G345" s="95" t="str">
        <f t="shared" si="42"/>
        <v>伊吹邦子</v>
      </c>
      <c r="H345" s="112" t="s">
        <v>472</v>
      </c>
      <c r="I345" s="95" t="s">
        <v>405</v>
      </c>
      <c r="J345" s="197">
        <v>1969</v>
      </c>
      <c r="K345" s="100">
        <f t="shared" ca="1" si="44"/>
        <v>1969</v>
      </c>
      <c r="L345" s="95" t="str">
        <f t="shared" si="43"/>
        <v>OK</v>
      </c>
      <c r="M345" s="196" t="s">
        <v>1452</v>
      </c>
    </row>
    <row r="346" spans="1:256" customFormat="1" ht="14.25">
      <c r="A346" s="193" t="s">
        <v>371</v>
      </c>
      <c r="B346" s="210" t="s">
        <v>486</v>
      </c>
      <c r="C346" s="211" t="s">
        <v>487</v>
      </c>
      <c r="D346" s="112" t="s">
        <v>2</v>
      </c>
      <c r="F346" s="95" t="str">
        <f t="shared" si="45"/>
        <v>う２９</v>
      </c>
      <c r="G346" s="95" t="str">
        <f t="shared" si="42"/>
        <v>植垣貴美子</v>
      </c>
      <c r="H346" s="112" t="s">
        <v>472</v>
      </c>
      <c r="I346" s="112" t="s">
        <v>405</v>
      </c>
      <c r="J346" s="203">
        <v>1965</v>
      </c>
      <c r="K346" s="100">
        <f t="shared" ca="1" si="44"/>
        <v>1965</v>
      </c>
      <c r="L346" s="95" t="str">
        <f t="shared" si="43"/>
        <v>OK</v>
      </c>
      <c r="M346" s="123" t="s">
        <v>432</v>
      </c>
    </row>
    <row r="347" spans="1:256" customFormat="1" ht="14.25">
      <c r="A347" s="193" t="s">
        <v>372</v>
      </c>
      <c r="B347" s="125" t="s">
        <v>1474</v>
      </c>
      <c r="C347" s="125" t="s">
        <v>1475</v>
      </c>
      <c r="D347" s="112" t="s">
        <v>2</v>
      </c>
      <c r="F347" s="95" t="str">
        <f t="shared" si="45"/>
        <v>う３０</v>
      </c>
      <c r="G347" s="95" t="str">
        <f t="shared" si="42"/>
        <v>牛道心</v>
      </c>
      <c r="H347" s="112" t="s">
        <v>472</v>
      </c>
      <c r="I347" s="95" t="s">
        <v>405</v>
      </c>
      <c r="J347" s="380">
        <v>1978</v>
      </c>
      <c r="K347" s="100">
        <f t="shared" ca="1" si="44"/>
        <v>1978</v>
      </c>
      <c r="L347" s="95" t="str">
        <f t="shared" si="43"/>
        <v>OK</v>
      </c>
      <c r="M347" s="360" t="s">
        <v>1080</v>
      </c>
    </row>
    <row r="348" spans="1:256" customFormat="1">
      <c r="A348" s="193" t="s">
        <v>373</v>
      </c>
      <c r="B348" s="125" t="s">
        <v>464</v>
      </c>
      <c r="C348" s="125" t="s">
        <v>1476</v>
      </c>
      <c r="D348" s="112" t="s">
        <v>2</v>
      </c>
      <c r="F348" s="95" t="str">
        <f t="shared" si="45"/>
        <v>う３１</v>
      </c>
      <c r="G348" s="95" t="str">
        <f t="shared" si="42"/>
        <v>梅田陽子</v>
      </c>
      <c r="H348" s="112" t="s">
        <v>472</v>
      </c>
      <c r="I348" s="95" t="s">
        <v>405</v>
      </c>
      <c r="J348" s="195">
        <v>1969</v>
      </c>
      <c r="K348" s="100">
        <f t="shared" ca="1" si="44"/>
        <v>1969</v>
      </c>
      <c r="L348" s="95" t="str">
        <f t="shared" si="43"/>
        <v>OK</v>
      </c>
      <c r="M348" s="196" t="s">
        <v>1477</v>
      </c>
    </row>
    <row r="349" spans="1:256" customFormat="1" ht="14.25">
      <c r="A349" s="193" t="s">
        <v>374</v>
      </c>
      <c r="B349" s="125" t="s">
        <v>1448</v>
      </c>
      <c r="C349" s="125" t="s">
        <v>1071</v>
      </c>
      <c r="D349" s="112" t="s">
        <v>2</v>
      </c>
      <c r="F349" s="95" t="str">
        <f t="shared" si="45"/>
        <v>う３２</v>
      </c>
      <c r="G349" s="95" t="str">
        <f t="shared" si="42"/>
        <v>垣内美香</v>
      </c>
      <c r="H349" s="112" t="s">
        <v>472</v>
      </c>
      <c r="I349" s="95" t="s">
        <v>405</v>
      </c>
      <c r="J349" s="197">
        <v>1968</v>
      </c>
      <c r="K349" s="100">
        <f t="shared" ca="1" si="44"/>
        <v>1968</v>
      </c>
      <c r="L349" s="95" t="str">
        <f t="shared" si="43"/>
        <v>OK</v>
      </c>
      <c r="M349" s="123" t="s">
        <v>431</v>
      </c>
    </row>
    <row r="350" spans="1:256" customFormat="1" ht="14.25">
      <c r="A350" s="193" t="s">
        <v>375</v>
      </c>
      <c r="B350" s="125" t="s">
        <v>1478</v>
      </c>
      <c r="C350" s="125" t="s">
        <v>1479</v>
      </c>
      <c r="D350" s="112" t="s">
        <v>2</v>
      </c>
      <c r="F350" s="95" t="str">
        <f t="shared" si="45"/>
        <v>う３３</v>
      </c>
      <c r="G350" s="95" t="str">
        <f t="shared" si="42"/>
        <v>川瀬清子</v>
      </c>
      <c r="H350" s="112" t="s">
        <v>472</v>
      </c>
      <c r="I350" s="95" t="s">
        <v>405</v>
      </c>
      <c r="J350" s="201">
        <v>1968</v>
      </c>
      <c r="K350" s="100">
        <f t="shared" ca="1" si="44"/>
        <v>1968</v>
      </c>
      <c r="L350" s="95" t="str">
        <f t="shared" si="43"/>
        <v>OK</v>
      </c>
      <c r="M350" s="293" t="s">
        <v>868</v>
      </c>
    </row>
    <row r="351" spans="1:256" customFormat="1" ht="14.25">
      <c r="A351" s="193" t="s">
        <v>376</v>
      </c>
      <c r="B351" s="213" t="s">
        <v>554</v>
      </c>
      <c r="C351" s="213" t="s">
        <v>1480</v>
      </c>
      <c r="D351" s="112" t="s">
        <v>2</v>
      </c>
      <c r="F351" s="95" t="str">
        <f t="shared" si="45"/>
        <v>う３４</v>
      </c>
      <c r="G351" s="95" t="str">
        <f t="shared" si="42"/>
        <v>辻佳子</v>
      </c>
      <c r="H351" s="112" t="s">
        <v>472</v>
      </c>
      <c r="I351" s="95" t="s">
        <v>405</v>
      </c>
      <c r="J351" s="208">
        <v>1973</v>
      </c>
      <c r="K351" s="100">
        <f t="shared" ca="1" si="44"/>
        <v>1973</v>
      </c>
      <c r="L351" s="95" t="str">
        <f t="shared" si="43"/>
        <v>OK</v>
      </c>
      <c r="M351" s="209" t="s">
        <v>1452</v>
      </c>
    </row>
    <row r="352" spans="1:256" customFormat="1" ht="14.25">
      <c r="A352" s="193" t="s">
        <v>377</v>
      </c>
      <c r="B352" s="125" t="s">
        <v>715</v>
      </c>
      <c r="C352" s="125" t="s">
        <v>1481</v>
      </c>
      <c r="D352" s="112" t="s">
        <v>2</v>
      </c>
      <c r="F352" s="95" t="str">
        <f t="shared" si="45"/>
        <v>う３５</v>
      </c>
      <c r="G352" s="95" t="str">
        <f t="shared" si="42"/>
        <v>苗村直子</v>
      </c>
      <c r="H352" s="112" t="s">
        <v>472</v>
      </c>
      <c r="I352" s="95" t="s">
        <v>405</v>
      </c>
      <c r="J352" s="208">
        <v>1974</v>
      </c>
      <c r="K352" s="100">
        <f t="shared" ca="1" si="44"/>
        <v>1974</v>
      </c>
      <c r="L352" s="95" t="str">
        <f t="shared" si="43"/>
        <v>OK</v>
      </c>
      <c r="M352" s="209" t="s">
        <v>1482</v>
      </c>
    </row>
    <row r="353" spans="1:17" customFormat="1" ht="14.25">
      <c r="A353" s="193" t="s">
        <v>378</v>
      </c>
      <c r="B353" s="125" t="s">
        <v>1483</v>
      </c>
      <c r="C353" s="125" t="s">
        <v>1484</v>
      </c>
      <c r="D353" s="112" t="s">
        <v>2</v>
      </c>
      <c r="F353" s="95" t="str">
        <f t="shared" si="45"/>
        <v>う３６</v>
      </c>
      <c r="G353" s="95" t="str">
        <f t="shared" si="42"/>
        <v>永松貴子</v>
      </c>
      <c r="H353" s="112" t="s">
        <v>472</v>
      </c>
      <c r="I353" s="95" t="s">
        <v>405</v>
      </c>
      <c r="J353" s="208">
        <v>1962</v>
      </c>
      <c r="K353" s="100">
        <f t="shared" ca="1" si="44"/>
        <v>1962</v>
      </c>
      <c r="L353" s="95" t="str">
        <f t="shared" si="43"/>
        <v>OK</v>
      </c>
      <c r="M353" s="209" t="s">
        <v>1452</v>
      </c>
    </row>
    <row r="354" spans="1:17" s="360" customFormat="1" ht="14.25">
      <c r="A354" s="193" t="s">
        <v>379</v>
      </c>
      <c r="B354" s="214" t="s">
        <v>488</v>
      </c>
      <c r="C354" s="214" t="s">
        <v>489</v>
      </c>
      <c r="D354" s="112" t="s">
        <v>2</v>
      </c>
      <c r="F354" s="95" t="str">
        <f t="shared" si="45"/>
        <v>う３７</v>
      </c>
      <c r="G354" s="95" t="str">
        <f t="shared" si="42"/>
        <v>西崎友香</v>
      </c>
      <c r="H354" s="112" t="s">
        <v>472</v>
      </c>
      <c r="I354" s="95" t="s">
        <v>405</v>
      </c>
      <c r="J354" s="201">
        <v>1980</v>
      </c>
      <c r="K354" s="100">
        <f t="shared" ca="1" si="44"/>
        <v>1980</v>
      </c>
      <c r="L354" s="95" t="str">
        <f t="shared" si="43"/>
        <v>OK</v>
      </c>
      <c r="M354" s="209" t="s">
        <v>1452</v>
      </c>
    </row>
    <row r="355" spans="1:17" customFormat="1" ht="14.25">
      <c r="A355" s="193" t="s">
        <v>380</v>
      </c>
      <c r="B355" s="125" t="s">
        <v>1485</v>
      </c>
      <c r="C355" s="125" t="s">
        <v>1486</v>
      </c>
      <c r="D355" s="112" t="s">
        <v>2</v>
      </c>
      <c r="F355" s="95" t="str">
        <f t="shared" si="45"/>
        <v>う３８</v>
      </c>
      <c r="G355" s="95" t="str">
        <f t="shared" si="42"/>
        <v>藤田博美</v>
      </c>
      <c r="H355" s="112" t="s">
        <v>472</v>
      </c>
      <c r="I355" s="95" t="s">
        <v>405</v>
      </c>
      <c r="J355" s="212">
        <v>1970</v>
      </c>
      <c r="K355" s="100">
        <f t="shared" ca="1" si="44"/>
        <v>1970</v>
      </c>
      <c r="L355" s="95" t="str">
        <f t="shared" si="43"/>
        <v>OK</v>
      </c>
      <c r="M355" s="209" t="s">
        <v>232</v>
      </c>
    </row>
    <row r="356" spans="1:17" customFormat="1" ht="14.25">
      <c r="A356" s="193" t="s">
        <v>381</v>
      </c>
      <c r="B356" s="125" t="s">
        <v>1487</v>
      </c>
      <c r="C356" s="125" t="s">
        <v>1488</v>
      </c>
      <c r="D356" s="112" t="s">
        <v>2</v>
      </c>
      <c r="F356" s="95" t="str">
        <f t="shared" si="45"/>
        <v>う３９</v>
      </c>
      <c r="G356" s="95" t="str">
        <f t="shared" si="42"/>
        <v>藤原泰子</v>
      </c>
      <c r="H356" s="112" t="s">
        <v>472</v>
      </c>
      <c r="I356" s="95" t="s">
        <v>405</v>
      </c>
      <c r="J356" s="380">
        <v>1965</v>
      </c>
      <c r="K356" s="100">
        <f t="shared" ca="1" si="44"/>
        <v>1965</v>
      </c>
      <c r="L356" s="95" t="str">
        <f t="shared" si="43"/>
        <v>OK</v>
      </c>
      <c r="M356" s="209" t="s">
        <v>1469</v>
      </c>
    </row>
    <row r="357" spans="1:17" customFormat="1" ht="14.25">
      <c r="A357" s="193" t="s">
        <v>382</v>
      </c>
      <c r="B357" s="125" t="s">
        <v>1489</v>
      </c>
      <c r="C357" s="125" t="s">
        <v>1490</v>
      </c>
      <c r="D357" s="112" t="s">
        <v>2</v>
      </c>
      <c r="F357" s="95" t="str">
        <f t="shared" si="45"/>
        <v>う４０</v>
      </c>
      <c r="G357" s="95" t="str">
        <f t="shared" si="42"/>
        <v>三崎奈々</v>
      </c>
      <c r="H357" s="112" t="s">
        <v>472</v>
      </c>
      <c r="I357" s="95" t="s">
        <v>405</v>
      </c>
      <c r="J357" s="206">
        <v>1973</v>
      </c>
      <c r="K357" s="100">
        <f t="shared" ca="1" si="44"/>
        <v>1973</v>
      </c>
      <c r="L357" s="95" t="str">
        <f t="shared" si="43"/>
        <v>OK</v>
      </c>
      <c r="M357" s="95" t="s">
        <v>431</v>
      </c>
    </row>
    <row r="358" spans="1:17" customFormat="1" ht="14.25">
      <c r="A358" s="193" t="s">
        <v>383</v>
      </c>
      <c r="B358" s="216" t="s">
        <v>357</v>
      </c>
      <c r="C358" s="216" t="s">
        <v>1491</v>
      </c>
      <c r="D358" s="112" t="s">
        <v>2</v>
      </c>
      <c r="F358" s="95" t="str">
        <f t="shared" si="45"/>
        <v>う４１</v>
      </c>
      <c r="G358" s="95" t="str">
        <f t="shared" si="42"/>
        <v>竹下光代</v>
      </c>
      <c r="H358" s="112" t="s">
        <v>472</v>
      </c>
      <c r="I358" s="95" t="s">
        <v>405</v>
      </c>
      <c r="J358" s="201">
        <v>1974</v>
      </c>
      <c r="K358" s="100">
        <f t="shared" ca="1" si="44"/>
        <v>1974</v>
      </c>
      <c r="L358" s="95" t="str">
        <f t="shared" si="43"/>
        <v>OK</v>
      </c>
      <c r="M358" s="293" t="s">
        <v>436</v>
      </c>
    </row>
    <row r="359" spans="1:17" customFormat="1" ht="14.25">
      <c r="A359" s="193" t="s">
        <v>384</v>
      </c>
      <c r="B359" s="125" t="s">
        <v>485</v>
      </c>
      <c r="C359" s="125" t="s">
        <v>1492</v>
      </c>
      <c r="D359" s="112" t="s">
        <v>2</v>
      </c>
      <c r="F359" s="95" t="str">
        <f t="shared" si="45"/>
        <v>う４２</v>
      </c>
      <c r="G359" s="95" t="str">
        <f t="shared" si="42"/>
        <v>田中都</v>
      </c>
      <c r="H359" s="112" t="s">
        <v>472</v>
      </c>
      <c r="I359" s="95" t="s">
        <v>405</v>
      </c>
      <c r="J359" s="201">
        <v>1970</v>
      </c>
      <c r="K359" s="100">
        <f t="shared" ca="1" si="44"/>
        <v>1970</v>
      </c>
      <c r="L359" s="95" t="str">
        <f t="shared" si="43"/>
        <v>OK</v>
      </c>
      <c r="M359" s="209" t="s">
        <v>431</v>
      </c>
    </row>
    <row r="360" spans="1:17" customFormat="1" ht="14.25">
      <c r="A360" s="193" t="s">
        <v>385</v>
      </c>
      <c r="B360" s="217" t="s">
        <v>341</v>
      </c>
      <c r="C360" s="217" t="s">
        <v>1493</v>
      </c>
      <c r="D360" s="112" t="s">
        <v>2</v>
      </c>
      <c r="F360" s="95" t="str">
        <f t="shared" si="45"/>
        <v>う４３</v>
      </c>
      <c r="G360" s="95" t="str">
        <f t="shared" si="42"/>
        <v>姫井亜利沙</v>
      </c>
      <c r="H360" s="112" t="s">
        <v>472</v>
      </c>
      <c r="I360" s="95" t="s">
        <v>405</v>
      </c>
      <c r="J360" s="201">
        <v>1982</v>
      </c>
      <c r="K360" s="100">
        <f t="shared" ca="1" si="44"/>
        <v>1982</v>
      </c>
      <c r="L360" s="95" t="str">
        <f t="shared" si="43"/>
        <v>OK</v>
      </c>
      <c r="M360" s="209" t="s">
        <v>1452</v>
      </c>
    </row>
    <row r="361" spans="1:17" customFormat="1" ht="14.25">
      <c r="A361" s="193" t="s">
        <v>386</v>
      </c>
      <c r="B361" s="125" t="s">
        <v>1093</v>
      </c>
      <c r="C361" s="125" t="s">
        <v>1494</v>
      </c>
      <c r="D361" s="112" t="s">
        <v>2</v>
      </c>
      <c r="F361" s="95" t="str">
        <f t="shared" si="45"/>
        <v>う４４</v>
      </c>
      <c r="G361" s="95" t="str">
        <f t="shared" si="42"/>
        <v>村田彩子</v>
      </c>
      <c r="H361" s="112" t="s">
        <v>472</v>
      </c>
      <c r="I361" s="95" t="s">
        <v>405</v>
      </c>
      <c r="J361" s="201">
        <v>1968</v>
      </c>
      <c r="K361" s="100">
        <f t="shared" ca="1" si="44"/>
        <v>1968</v>
      </c>
      <c r="L361" s="95" t="str">
        <f t="shared" si="43"/>
        <v>OK</v>
      </c>
      <c r="M361" s="209" t="s">
        <v>431</v>
      </c>
    </row>
    <row r="362" spans="1:17" customFormat="1" ht="14.25">
      <c r="A362" s="193" t="s">
        <v>866</v>
      </c>
      <c r="B362" s="125" t="s">
        <v>1495</v>
      </c>
      <c r="C362" s="125" t="s">
        <v>1496</v>
      </c>
      <c r="D362" s="112" t="s">
        <v>2</v>
      </c>
      <c r="F362" s="95" t="str">
        <f t="shared" si="45"/>
        <v>う４５</v>
      </c>
      <c r="G362" s="95" t="str">
        <f t="shared" si="42"/>
        <v>村川庸子</v>
      </c>
      <c r="H362" s="112" t="s">
        <v>472</v>
      </c>
      <c r="I362" s="95" t="s">
        <v>405</v>
      </c>
      <c r="J362" s="201">
        <v>1969</v>
      </c>
      <c r="K362" s="100">
        <f t="shared" ca="1" si="44"/>
        <v>1969</v>
      </c>
      <c r="L362" s="95" t="str">
        <f t="shared" si="43"/>
        <v>OK</v>
      </c>
      <c r="M362" s="209" t="s">
        <v>1497</v>
      </c>
    </row>
    <row r="363" spans="1:17" customFormat="1" ht="14.25">
      <c r="A363" s="193" t="s">
        <v>864</v>
      </c>
      <c r="B363" s="125" t="s">
        <v>869</v>
      </c>
      <c r="C363" s="125" t="s">
        <v>870</v>
      </c>
      <c r="D363" s="112" t="s">
        <v>2</v>
      </c>
      <c r="F363" s="95" t="str">
        <f t="shared" si="45"/>
        <v>う４６</v>
      </c>
      <c r="G363" s="95" t="str">
        <f t="shared" si="42"/>
        <v>仙波敬子</v>
      </c>
      <c r="H363" s="112" t="s">
        <v>472</v>
      </c>
      <c r="I363" s="95" t="s">
        <v>405</v>
      </c>
      <c r="J363" s="201">
        <v>1967</v>
      </c>
      <c r="K363" s="100">
        <f t="shared" ca="1" si="44"/>
        <v>1967</v>
      </c>
      <c r="L363" s="95" t="str">
        <f t="shared" si="43"/>
        <v>OK</v>
      </c>
      <c r="M363" s="209" t="s">
        <v>1398</v>
      </c>
    </row>
    <row r="364" spans="1:17">
      <c r="E364" s="95"/>
      <c r="J364" s="147"/>
      <c r="L364" s="151"/>
      <c r="M364" s="148" t="str">
        <f>IF(H364="","",IF(COUNTIF($G$3:$G$623,H364)&gt;1,"2重登録","OK"))</f>
        <v/>
      </c>
      <c r="N364" s="95"/>
      <c r="O364" s="95"/>
      <c r="P364" s="95"/>
      <c r="Q364" s="95"/>
    </row>
    <row r="365" spans="1:17">
      <c r="A365" s="153" t="s">
        <v>1498</v>
      </c>
      <c r="B365" s="294" t="s">
        <v>862</v>
      </c>
      <c r="C365" s="295" t="s">
        <v>863</v>
      </c>
      <c r="D365" s="95"/>
      <c r="E365" s="95"/>
      <c r="F365" s="97" t="str">
        <f>A365</f>
        <v>こ０１</v>
      </c>
      <c r="G365" s="95" t="str">
        <f>B365&amp;C365</f>
        <v>松原礼</v>
      </c>
      <c r="H365" s="102" t="s">
        <v>1499</v>
      </c>
      <c r="I365" s="102" t="s">
        <v>231</v>
      </c>
      <c r="J365" s="103">
        <v>1987</v>
      </c>
      <c r="K365" s="101">
        <f>IF(J365="","",(2024-J365))</f>
        <v>37</v>
      </c>
      <c r="L365" s="97" t="str">
        <f>IF(G365="","",IF(COUNTIF($G$3:$G$611,G365)&gt;1,"2重登録","OK"))</f>
        <v>OK</v>
      </c>
      <c r="M365" s="104" t="s">
        <v>18</v>
      </c>
      <c r="N365" s="95"/>
      <c r="O365" s="95"/>
      <c r="P365" s="95"/>
      <c r="Q365" s="95"/>
    </row>
    <row r="366" spans="1:17" customFormat="1">
      <c r="A366" s="153" t="s">
        <v>861</v>
      </c>
      <c r="B366" s="294" t="s">
        <v>469</v>
      </c>
      <c r="C366" s="295" t="s">
        <v>1500</v>
      </c>
      <c r="D366" s="95" t="s">
        <v>555</v>
      </c>
      <c r="F366" s="97" t="str">
        <f>A366</f>
        <v>こ０２</v>
      </c>
      <c r="G366" s="95" t="str">
        <f>B366&amp;C366</f>
        <v>山田直八</v>
      </c>
      <c r="H366" s="102" t="s">
        <v>555</v>
      </c>
      <c r="I366" s="102" t="s">
        <v>231</v>
      </c>
      <c r="J366" s="103">
        <v>1972</v>
      </c>
      <c r="K366" s="101">
        <f>IF(J366="","",(2024-J366))</f>
        <v>52</v>
      </c>
      <c r="L366" s="97" t="str">
        <f>IF(G366="","",IF(COUNTIF($G$3:$G$611,G366)&gt;1,"2重登録","OK"))</f>
        <v>OK</v>
      </c>
      <c r="M366" s="116" t="s">
        <v>722</v>
      </c>
    </row>
    <row r="367" spans="1:17">
      <c r="A367" s="153"/>
      <c r="B367" s="294"/>
      <c r="C367" s="295"/>
      <c r="F367" s="97"/>
      <c r="G367" s="95"/>
      <c r="H367" s="154"/>
      <c r="I367" s="102"/>
      <c r="J367" s="103"/>
      <c r="K367" s="101"/>
      <c r="L367" s="148"/>
      <c r="M367" s="116"/>
      <c r="N367" s="95"/>
      <c r="O367" s="95"/>
      <c r="P367" s="95"/>
      <c r="Q367" s="95"/>
    </row>
    <row r="368" spans="1:17">
      <c r="B368" s="95"/>
      <c r="C368" s="95"/>
      <c r="D368" s="95"/>
      <c r="E368" s="95"/>
      <c r="F368" s="122"/>
      <c r="G368" s="95"/>
      <c r="H368" s="95"/>
      <c r="I368" s="112"/>
      <c r="J368" s="100"/>
      <c r="K368" s="120"/>
      <c r="L368" s="97"/>
      <c r="M368" s="105"/>
      <c r="N368" s="95"/>
      <c r="O368" s="95"/>
      <c r="P368" s="95"/>
      <c r="Q368" s="95"/>
    </row>
    <row r="369" spans="1:256">
      <c r="B369" s="95"/>
      <c r="C369" s="95"/>
      <c r="D369" s="95"/>
      <c r="E369" s="95"/>
      <c r="F369" s="122"/>
      <c r="G369" s="95"/>
      <c r="H369" s="95"/>
      <c r="I369" s="110"/>
      <c r="J369" s="100"/>
      <c r="K369" s="120"/>
      <c r="L369" s="97"/>
      <c r="M369" s="95"/>
      <c r="N369" s="95"/>
      <c r="O369" s="95"/>
      <c r="P369" s="95"/>
      <c r="Q369" s="95"/>
    </row>
    <row r="370" spans="1:256">
      <c r="B370" s="219"/>
      <c r="C370" s="150"/>
      <c r="F370" s="220"/>
      <c r="I370" s="164"/>
      <c r="J370" s="155"/>
      <c r="K370" s="221"/>
      <c r="L370" s="148"/>
      <c r="R370" s="147"/>
      <c r="S370" s="121"/>
      <c r="T370" s="121"/>
      <c r="U370" s="121"/>
      <c r="V370" s="121"/>
      <c r="W370" s="121"/>
      <c r="X370" s="121"/>
      <c r="Y370" s="121"/>
      <c r="Z370" s="121"/>
      <c r="AA370" s="121"/>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c r="B371" s="219"/>
      <c r="C371" s="222"/>
      <c r="F371" s="220"/>
      <c r="H371" s="154"/>
      <c r="I371" s="154"/>
      <c r="J371" s="155"/>
      <c r="K371" s="152"/>
      <c r="L371" s="148"/>
      <c r="M371" s="163"/>
      <c r="R371" s="147"/>
      <c r="S371" s="121"/>
      <c r="T371" s="121"/>
      <c r="U371" s="121"/>
      <c r="V371" s="121"/>
      <c r="W371" s="121"/>
      <c r="X371" s="121"/>
      <c r="Y371" s="121"/>
      <c r="Z371" s="121"/>
      <c r="AA371" s="12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c r="F372" s="220"/>
      <c r="I372" s="161"/>
      <c r="K372" s="221"/>
      <c r="L372" s="148"/>
      <c r="N372" s="292"/>
      <c r="O372" s="292"/>
      <c r="P372" s="292"/>
      <c r="Q372" s="292"/>
      <c r="R372" s="292"/>
      <c r="S372" s="292"/>
      <c r="T372" s="292"/>
      <c r="U372" s="292"/>
      <c r="V372" s="292"/>
      <c r="W372" s="292"/>
      <c r="X372" s="292"/>
      <c r="Y372" s="292"/>
      <c r="Z372" s="292"/>
      <c r="AA372" s="292"/>
      <c r="AB372" s="292"/>
      <c r="AC372" s="292"/>
      <c r="AD372" s="292"/>
      <c r="AE372" s="292"/>
      <c r="AF372" s="292"/>
      <c r="AG372" s="292"/>
      <c r="AH372" s="292"/>
      <c r="AI372" s="292"/>
      <c r="AJ372" s="292"/>
      <c r="AK372" s="292"/>
      <c r="AL372" s="292"/>
      <c r="AM372" s="292"/>
      <c r="AN372" s="292"/>
      <c r="AO372" s="292"/>
      <c r="AP372" s="292"/>
      <c r="AQ372" s="292"/>
      <c r="AR372" s="292"/>
      <c r="AS372" s="292"/>
      <c r="AT372" s="292"/>
      <c r="AU372" s="292"/>
      <c r="AV372" s="292"/>
      <c r="AW372" s="292"/>
      <c r="AX372" s="292"/>
      <c r="AY372" s="292"/>
      <c r="AZ372" s="292"/>
      <c r="BA372" s="292"/>
      <c r="BB372" s="292"/>
      <c r="BC372" s="292"/>
      <c r="BD372" s="292"/>
      <c r="BE372" s="292"/>
      <c r="BF372" s="292"/>
      <c r="BG372" s="292"/>
      <c r="BH372" s="292"/>
      <c r="BI372" s="292"/>
      <c r="BJ372" s="292"/>
      <c r="BK372" s="292"/>
      <c r="BL372" s="292"/>
      <c r="BM372" s="292"/>
      <c r="BN372" s="292"/>
      <c r="BO372" s="292"/>
      <c r="BP372" s="292"/>
      <c r="BQ372" s="292"/>
      <c r="BR372" s="292"/>
      <c r="BS372" s="292"/>
      <c r="BT372" s="292"/>
      <c r="BU372" s="292"/>
      <c r="BV372" s="292"/>
      <c r="BW372" s="292"/>
      <c r="BX372" s="292"/>
      <c r="BY372" s="292"/>
      <c r="BZ372" s="292"/>
      <c r="CA372" s="292"/>
      <c r="CB372" s="292"/>
      <c r="CC372" s="292"/>
      <c r="CD372" s="292"/>
      <c r="CE372" s="292"/>
      <c r="CF372" s="292"/>
      <c r="CG372" s="292"/>
      <c r="CH372" s="292"/>
      <c r="CI372" s="292"/>
      <c r="CJ372" s="292"/>
      <c r="CK372" s="292"/>
      <c r="CL372" s="292"/>
      <c r="CM372" s="292"/>
      <c r="CN372" s="292"/>
      <c r="CO372" s="292"/>
      <c r="CP372" s="292"/>
      <c r="CQ372" s="292"/>
      <c r="CR372" s="292"/>
      <c r="CS372" s="292"/>
      <c r="CT372" s="292"/>
      <c r="CU372" s="292"/>
      <c r="CV372" s="292"/>
      <c r="CW372" s="292"/>
      <c r="CX372" s="292"/>
      <c r="CY372" s="292"/>
      <c r="CZ372" s="292"/>
      <c r="DA372" s="292"/>
      <c r="DB372" s="292"/>
      <c r="DC372" s="292"/>
      <c r="DD372" s="292"/>
      <c r="DE372" s="292"/>
      <c r="DF372" s="292"/>
      <c r="DG372" s="292"/>
      <c r="DH372" s="292"/>
      <c r="DI372" s="292"/>
      <c r="DJ372" s="292"/>
      <c r="DK372" s="292"/>
      <c r="DL372" s="292"/>
      <c r="DM372" s="292"/>
      <c r="DN372" s="292"/>
      <c r="DO372" s="292"/>
      <c r="DP372" s="292"/>
      <c r="DQ372" s="292"/>
      <c r="DR372" s="292"/>
      <c r="DS372" s="292"/>
      <c r="DT372" s="292"/>
      <c r="DU372" s="292"/>
      <c r="DV372" s="292"/>
      <c r="DW372" s="292"/>
      <c r="DX372" s="292"/>
      <c r="DY372" s="292"/>
      <c r="DZ372" s="292"/>
      <c r="EA372" s="292"/>
      <c r="EB372" s="292"/>
      <c r="EC372" s="292"/>
      <c r="ED372" s="292"/>
      <c r="EE372" s="292"/>
      <c r="EF372" s="292"/>
      <c r="EG372" s="292"/>
      <c r="EH372" s="292"/>
      <c r="EI372" s="292"/>
      <c r="EJ372" s="292"/>
      <c r="EK372" s="292"/>
      <c r="EL372" s="292"/>
      <c r="EM372" s="292"/>
      <c r="EN372" s="292"/>
      <c r="EO372" s="292"/>
      <c r="EP372" s="292"/>
      <c r="EQ372" s="292"/>
      <c r="ER372" s="292"/>
      <c r="ES372" s="292"/>
      <c r="ET372" s="292"/>
      <c r="EU372" s="292"/>
      <c r="EV372" s="292"/>
      <c r="EW372" s="292"/>
      <c r="EX372" s="292"/>
      <c r="EY372" s="292"/>
      <c r="EZ372" s="292"/>
      <c r="FA372" s="292"/>
      <c r="FB372" s="292"/>
      <c r="FC372" s="292"/>
      <c r="FD372" s="292"/>
      <c r="FE372" s="292"/>
      <c r="FF372" s="292"/>
      <c r="FG372" s="292"/>
      <c r="FH372" s="292"/>
      <c r="FI372" s="292"/>
      <c r="FJ372" s="292"/>
      <c r="FK372" s="292"/>
      <c r="FL372" s="292"/>
      <c r="FM372" s="292"/>
      <c r="FN372" s="292"/>
      <c r="FO372" s="292"/>
      <c r="FP372" s="292"/>
      <c r="FQ372" s="292"/>
      <c r="FR372" s="292"/>
      <c r="FS372" s="292"/>
      <c r="FT372" s="292"/>
      <c r="FU372" s="292"/>
      <c r="FV372" s="292"/>
      <c r="FW372" s="292"/>
      <c r="FX372" s="292"/>
      <c r="FY372" s="292"/>
      <c r="FZ372" s="292"/>
      <c r="GA372" s="292"/>
      <c r="GB372" s="292"/>
      <c r="GC372" s="292"/>
      <c r="GD372" s="292"/>
      <c r="GE372" s="292"/>
      <c r="GF372" s="292"/>
      <c r="GG372" s="292"/>
      <c r="GH372" s="292"/>
      <c r="GI372" s="292"/>
      <c r="GJ372" s="292"/>
      <c r="GK372" s="292"/>
      <c r="GL372" s="292"/>
      <c r="GM372" s="292"/>
      <c r="GN372" s="292"/>
      <c r="GO372" s="292"/>
      <c r="GP372" s="292"/>
      <c r="GQ372" s="292"/>
      <c r="GR372" s="292"/>
      <c r="GS372" s="292"/>
      <c r="GT372" s="292"/>
      <c r="GU372" s="292"/>
      <c r="GV372" s="292"/>
      <c r="GW372" s="292"/>
      <c r="GX372" s="292"/>
      <c r="GY372" s="292"/>
      <c r="GZ372" s="292"/>
      <c r="HA372" s="292"/>
      <c r="HB372" s="292"/>
      <c r="HC372" s="292"/>
      <c r="HD372" s="292"/>
      <c r="HE372" s="292"/>
      <c r="HF372" s="292"/>
      <c r="HG372" s="292"/>
      <c r="HH372" s="292"/>
      <c r="HI372" s="292"/>
      <c r="HJ372" s="292"/>
      <c r="HK372" s="292"/>
      <c r="HL372" s="292"/>
      <c r="HM372" s="292"/>
      <c r="HN372" s="292"/>
      <c r="HO372" s="292"/>
      <c r="HP372" s="292"/>
      <c r="HQ372" s="292"/>
      <c r="HR372" s="292"/>
      <c r="HS372" s="292"/>
      <c r="HT372" s="292"/>
      <c r="HU372" s="292"/>
      <c r="HV372" s="292"/>
      <c r="HW372" s="292"/>
      <c r="HX372" s="292"/>
      <c r="HY372" s="292"/>
      <c r="HZ372" s="292"/>
      <c r="IA372" s="292"/>
      <c r="IB372" s="292"/>
      <c r="IC372" s="292"/>
      <c r="ID372" s="292"/>
      <c r="IE372" s="292"/>
      <c r="IF372" s="292"/>
      <c r="IG372" s="292"/>
      <c r="IH372" s="292"/>
      <c r="II372" s="292"/>
      <c r="IJ372" s="292"/>
      <c r="IK372" s="292"/>
      <c r="IL372" s="292"/>
      <c r="IM372" s="292"/>
      <c r="IN372" s="292"/>
      <c r="IO372" s="292"/>
      <c r="IP372" s="292"/>
      <c r="IQ372" s="292"/>
      <c r="IR372" s="292"/>
      <c r="IS372" s="292"/>
      <c r="IT372" s="292"/>
      <c r="IU372" s="292"/>
      <c r="IV372" s="292"/>
    </row>
    <row r="373" spans="1:256">
      <c r="B373" s="223"/>
      <c r="C373" s="640" t="s">
        <v>1501</v>
      </c>
      <c r="D373" s="640"/>
      <c r="E373" s="640"/>
      <c r="F373" s="220"/>
      <c r="G373" s="224"/>
      <c r="I373" s="225"/>
      <c r="J373" s="226"/>
      <c r="K373" s="227"/>
      <c r="L373" s="148"/>
      <c r="M373" s="224"/>
      <c r="N373" s="95"/>
      <c r="O373" s="95"/>
      <c r="P373" s="95"/>
      <c r="Q373" s="95"/>
    </row>
    <row r="374" spans="1:256">
      <c r="C374" s="640"/>
      <c r="D374" s="640"/>
      <c r="E374" s="640"/>
      <c r="I374" s="161"/>
      <c r="K374" s="221"/>
      <c r="L374" s="148"/>
      <c r="N374" s="95"/>
      <c r="O374" s="95"/>
      <c r="P374" s="95"/>
      <c r="Q374" s="95"/>
      <c r="R374" s="121"/>
      <c r="S374" s="121"/>
      <c r="T374" s="121"/>
      <c r="U374" s="121"/>
      <c r="V374" s="121"/>
      <c r="W374" s="121"/>
      <c r="X374" s="121"/>
      <c r="Y374" s="121"/>
      <c r="Z374" s="121"/>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c r="A375" s="381"/>
      <c r="B375" s="358"/>
      <c r="C375" s="641">
        <f>RIGHT(A217,2)+RIGHT(A45,2)+RIGHT(A170,2)+RIGHT(A89,2)+RIGHT(A185,2)+RIGHT(A363,2)+RIGHT(A309,2)+RIGHT(A263,2)+RIGHT(A126,2)+RIGHT(A366,2)+RIGHT(A291,2)</f>
        <v>288</v>
      </c>
      <c r="D375" s="641"/>
      <c r="E375" s="641"/>
      <c r="F375" s="148"/>
      <c r="G375" s="642">
        <f>H58+$G$267+$F$316+G297+G196+$H$2+H94+H224+H131</f>
        <v>54</v>
      </c>
      <c r="H375" s="642"/>
      <c r="I375" s="147" t="s">
        <v>1502</v>
      </c>
      <c r="L375" s="148"/>
      <c r="N375" s="95"/>
      <c r="O375" s="1"/>
      <c r="P375" s="95"/>
      <c r="Q375" s="95"/>
      <c r="R375" s="121"/>
      <c r="S375" s="121"/>
      <c r="T375" s="121"/>
      <c r="U375" s="121"/>
      <c r="V375" s="121"/>
      <c r="W375" s="121"/>
      <c r="X375" s="121"/>
      <c r="Y375" s="121"/>
      <c r="Z375" s="121"/>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c r="B376" s="358"/>
      <c r="C376" s="641"/>
      <c r="D376" s="641"/>
      <c r="E376" s="641"/>
      <c r="F376" s="148"/>
      <c r="G376" s="642"/>
      <c r="H376" s="642"/>
      <c r="R376" s="121"/>
      <c r="S376" s="121"/>
      <c r="T376" s="121"/>
      <c r="U376" s="121"/>
      <c r="V376" s="121"/>
      <c r="W376" s="121"/>
      <c r="X376" s="121"/>
      <c r="Y376" s="121"/>
      <c r="Z376" s="121"/>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c r="G377" s="179"/>
      <c r="H377" s="179"/>
      <c r="R377" s="121"/>
      <c r="S377" s="121"/>
      <c r="T377" s="121"/>
      <c r="U377" s="121"/>
      <c r="V377" s="121"/>
      <c r="W377" s="121"/>
      <c r="X377" s="121"/>
      <c r="Y377" s="121"/>
      <c r="Z377" s="121"/>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c r="D378" s="635"/>
      <c r="G378" s="636" t="s">
        <v>387</v>
      </c>
      <c r="H378" s="636"/>
      <c r="O378" s="182"/>
      <c r="R378" s="121"/>
      <c r="S378" s="121"/>
      <c r="T378" s="121"/>
      <c r="U378" s="121"/>
      <c r="V378" s="121"/>
      <c r="W378" s="121"/>
      <c r="X378" s="121"/>
      <c r="Y378" s="121"/>
      <c r="Z378" s="121"/>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c r="C379" s="635"/>
      <c r="D379" s="635"/>
      <c r="G379" s="636"/>
      <c r="H379" s="636"/>
      <c r="N379" s="224"/>
      <c r="O379" s="224"/>
      <c r="R379" s="121"/>
      <c r="S379" s="121"/>
      <c r="T379" s="121"/>
      <c r="U379" s="121"/>
      <c r="V379" s="121"/>
      <c r="W379" s="121"/>
      <c r="X379" s="121"/>
      <c r="Y379" s="121"/>
      <c r="Z379" s="121"/>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c r="C380" s="635"/>
      <c r="G380" s="637">
        <f>$G$375/$C$375</f>
        <v>0.1875</v>
      </c>
      <c r="H380" s="637"/>
      <c r="O380" s="182"/>
      <c r="P380" s="224"/>
      <c r="Q380" s="224"/>
      <c r="R380" s="121"/>
      <c r="S380" s="121"/>
      <c r="T380" s="121"/>
      <c r="U380" s="121"/>
      <c r="V380" s="121"/>
      <c r="W380" s="121"/>
      <c r="X380" s="121"/>
      <c r="Y380" s="121"/>
      <c r="Z380" s="121"/>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c r="G381" s="637"/>
      <c r="H381" s="637"/>
      <c r="N381" s="182"/>
      <c r="O381" s="182"/>
      <c r="P381" s="182"/>
      <c r="Q381" s="182"/>
      <c r="R381" s="121"/>
      <c r="S381" s="121"/>
      <c r="T381" s="121"/>
      <c r="U381" s="121"/>
      <c r="V381" s="121"/>
      <c r="W381" s="121"/>
      <c r="X381" s="121"/>
      <c r="Y381" s="121"/>
      <c r="Z381" s="12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c r="C382" s="228"/>
      <c r="N382" s="182"/>
      <c r="O382" s="182"/>
      <c r="P382" s="182"/>
      <c r="Q382" s="182"/>
      <c r="R382" s="121"/>
      <c r="S382" s="121"/>
      <c r="T382" s="121"/>
      <c r="U382" s="121"/>
      <c r="V382" s="121"/>
      <c r="W382" s="121"/>
      <c r="X382" s="121"/>
      <c r="Y382" s="121"/>
      <c r="Z382" s="121"/>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c r="N383" s="182"/>
      <c r="O383" s="182"/>
      <c r="P383" s="182"/>
      <c r="Q383" s="182"/>
      <c r="R383" s="121"/>
      <c r="S383" s="121"/>
      <c r="T383" s="121"/>
      <c r="U383" s="121"/>
      <c r="V383" s="121"/>
      <c r="W383" s="121"/>
      <c r="X383" s="121"/>
      <c r="Y383" s="121"/>
      <c r="Z383" s="121"/>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c r="N384" s="182"/>
      <c r="O384" s="182"/>
      <c r="P384" s="182"/>
      <c r="Q384" s="182"/>
      <c r="R384" s="121"/>
      <c r="S384" s="121"/>
      <c r="T384" s="121"/>
      <c r="U384" s="121"/>
      <c r="V384" s="121"/>
      <c r="W384" s="121"/>
      <c r="X384" s="121"/>
      <c r="Y384" s="121"/>
      <c r="Z384" s="121"/>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8:256">
      <c r="N385" s="182"/>
      <c r="O385" s="182"/>
      <c r="P385" s="182"/>
      <c r="Q385" s="182"/>
      <c r="R385" s="121"/>
      <c r="S385" s="121"/>
      <c r="T385" s="121"/>
      <c r="U385" s="121"/>
      <c r="V385" s="121"/>
      <c r="W385" s="121"/>
      <c r="X385" s="121"/>
      <c r="Y385" s="121"/>
      <c r="Z385" s="121"/>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8:256">
      <c r="N386" s="182"/>
      <c r="O386" s="182"/>
      <c r="P386" s="182"/>
      <c r="Q386" s="182"/>
      <c r="R386" s="121"/>
      <c r="S386" s="121"/>
      <c r="T386" s="121"/>
      <c r="U386" s="121"/>
      <c r="V386" s="121"/>
      <c r="W386" s="121"/>
      <c r="X386" s="121"/>
      <c r="Y386" s="121"/>
      <c r="Z386" s="121"/>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8:256">
      <c r="N387" s="182"/>
      <c r="O387" s="182"/>
      <c r="P387" s="182"/>
      <c r="Q387" s="182"/>
      <c r="R387" s="121"/>
      <c r="S387" s="121"/>
      <c r="T387" s="121"/>
      <c r="U387" s="121"/>
      <c r="V387" s="121"/>
      <c r="W387" s="121"/>
      <c r="X387" s="121"/>
      <c r="Y387" s="121"/>
      <c r="Z387" s="121"/>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8:256">
      <c r="N388" s="182"/>
      <c r="P388" s="182"/>
      <c r="Q388" s="182"/>
      <c r="R388" s="121"/>
      <c r="S388" s="121"/>
      <c r="T388" s="121"/>
      <c r="U388" s="121"/>
      <c r="V388" s="121"/>
      <c r="W388" s="121"/>
      <c r="X388" s="121"/>
      <c r="Y388" s="121"/>
      <c r="Z388" s="121"/>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8:256">
      <c r="N389" s="182"/>
      <c r="P389" s="182"/>
      <c r="Q389" s="182"/>
      <c r="R389" s="121"/>
      <c r="S389" s="121"/>
      <c r="T389" s="121"/>
      <c r="U389" s="121"/>
      <c r="V389" s="121"/>
      <c r="W389" s="121"/>
      <c r="X389" s="121"/>
      <c r="Y389" s="121"/>
      <c r="Z389" s="121"/>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8:256">
      <c r="H390" s="151"/>
      <c r="I390" s="151"/>
      <c r="J390" s="147"/>
      <c r="K390" s="147"/>
      <c r="R390" s="121"/>
      <c r="S390" s="121"/>
      <c r="T390" s="121"/>
      <c r="U390" s="121"/>
      <c r="V390" s="121"/>
      <c r="W390" s="121"/>
      <c r="X390" s="121"/>
      <c r="Y390" s="121"/>
      <c r="Z390" s="121"/>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8:256">
      <c r="H391" s="151"/>
      <c r="I391" s="151"/>
      <c r="J391" s="147"/>
      <c r="K391" s="147"/>
      <c r="R391" s="121"/>
      <c r="S391" s="121"/>
      <c r="T391" s="121"/>
      <c r="U391" s="121"/>
      <c r="V391" s="121"/>
      <c r="W391" s="121"/>
      <c r="X391" s="121"/>
      <c r="Y391" s="121"/>
      <c r="Z391" s="12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8:256">
      <c r="H392" s="151"/>
      <c r="I392" s="151"/>
      <c r="J392" s="147"/>
      <c r="K392" s="147"/>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8:256">
      <c r="H393" s="151"/>
      <c r="I393" s="151"/>
      <c r="J393" s="147"/>
      <c r="K393" s="147"/>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8:256">
      <c r="H394" s="151"/>
      <c r="I394" s="151"/>
      <c r="J394" s="147"/>
      <c r="K394" s="147"/>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8:256">
      <c r="H395" s="151"/>
      <c r="I395" s="151"/>
      <c r="J395" s="147"/>
      <c r="K395" s="147"/>
      <c r="R395" s="121"/>
      <c r="S395" s="121"/>
      <c r="T395" s="121"/>
      <c r="U395" s="121"/>
      <c r="V395" s="121"/>
      <c r="W395" s="121"/>
      <c r="X395" s="121"/>
      <c r="Y395" s="121"/>
      <c r="Z395" s="121"/>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8:256">
      <c r="H396" s="151"/>
      <c r="I396" s="151"/>
      <c r="J396" s="147"/>
      <c r="K396" s="147"/>
      <c r="P396" s="121"/>
      <c r="Q396" s="121"/>
      <c r="R396" s="121"/>
      <c r="S396" s="121"/>
      <c r="T396" s="121"/>
      <c r="U396" s="121"/>
      <c r="V396" s="121"/>
      <c r="W396" s="121"/>
      <c r="X396" s="121"/>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8:256">
      <c r="H397" s="151"/>
      <c r="I397" s="151"/>
      <c r="J397" s="147"/>
      <c r="K397" s="147"/>
      <c r="P397" s="95"/>
      <c r="Q397" s="95"/>
    </row>
    <row r="398" spans="8:256">
      <c r="H398" s="151"/>
      <c r="I398" s="151"/>
      <c r="J398" s="147"/>
      <c r="K398" s="147"/>
      <c r="P398" s="360"/>
      <c r="Q398" s="360"/>
      <c r="R398" s="360"/>
      <c r="S398" s="360"/>
      <c r="T398" s="360"/>
      <c r="U398" s="360"/>
      <c r="V398" s="360"/>
      <c r="W398" s="360"/>
      <c r="X398" s="360"/>
      <c r="Y398" s="360"/>
      <c r="Z398" s="360"/>
      <c r="AA398" s="360"/>
      <c r="AB398" s="360"/>
      <c r="AC398" s="360"/>
      <c r="AD398" s="360"/>
      <c r="AE398" s="360"/>
      <c r="AF398" s="360"/>
      <c r="AG398" s="360"/>
      <c r="AH398" s="360"/>
      <c r="AI398" s="360"/>
      <c r="AJ398" s="360"/>
      <c r="AK398" s="360"/>
      <c r="AL398" s="360"/>
      <c r="AM398" s="360"/>
      <c r="AN398" s="360"/>
      <c r="AO398" s="360"/>
      <c r="AP398" s="360"/>
      <c r="AQ398" s="360"/>
      <c r="AR398" s="360"/>
      <c r="AS398" s="360"/>
      <c r="AT398" s="360"/>
      <c r="AU398" s="360"/>
      <c r="AV398" s="360"/>
      <c r="AW398" s="360"/>
      <c r="AX398" s="360"/>
      <c r="AY398" s="360"/>
      <c r="AZ398" s="360"/>
      <c r="BA398" s="360"/>
      <c r="BB398" s="360"/>
      <c r="BC398" s="360"/>
      <c r="BD398" s="360"/>
      <c r="BE398" s="360"/>
      <c r="BF398" s="360"/>
      <c r="BG398" s="360"/>
      <c r="BH398" s="360"/>
      <c r="BI398" s="360"/>
      <c r="BJ398" s="360"/>
      <c r="BK398" s="360"/>
      <c r="BL398" s="360"/>
      <c r="BM398" s="360"/>
      <c r="BN398" s="360"/>
      <c r="BO398" s="360"/>
      <c r="BP398" s="360"/>
      <c r="BQ398" s="360"/>
      <c r="BR398" s="360"/>
      <c r="BS398" s="360"/>
      <c r="BT398" s="360"/>
      <c r="BU398" s="360"/>
      <c r="BV398" s="360"/>
      <c r="BW398" s="360"/>
      <c r="BX398" s="360"/>
      <c r="BY398" s="360"/>
      <c r="BZ398" s="360"/>
      <c r="CA398" s="360"/>
      <c r="CB398" s="360"/>
      <c r="CC398" s="360"/>
      <c r="CD398" s="360"/>
      <c r="CE398" s="360"/>
      <c r="CF398" s="360"/>
      <c r="CG398" s="360"/>
      <c r="CH398" s="360"/>
      <c r="CI398" s="360"/>
      <c r="CJ398" s="360"/>
      <c r="CK398" s="360"/>
      <c r="CL398" s="360"/>
      <c r="CM398" s="360"/>
      <c r="CN398" s="360"/>
      <c r="CO398" s="360"/>
      <c r="CP398" s="360"/>
      <c r="CQ398" s="360"/>
      <c r="CR398" s="360"/>
      <c r="CS398" s="360"/>
      <c r="CT398" s="360"/>
      <c r="CU398" s="360"/>
      <c r="CV398" s="360"/>
      <c r="CW398" s="360"/>
      <c r="CX398" s="360"/>
      <c r="CY398" s="360"/>
      <c r="CZ398" s="360"/>
      <c r="DA398" s="360"/>
      <c r="DB398" s="360"/>
      <c r="DC398" s="360"/>
      <c r="DD398" s="360"/>
      <c r="DE398" s="360"/>
      <c r="DF398" s="360"/>
      <c r="DG398" s="360"/>
      <c r="DH398" s="360"/>
      <c r="DI398" s="360"/>
      <c r="DJ398" s="360"/>
      <c r="DK398" s="360"/>
      <c r="DL398" s="360"/>
      <c r="DM398" s="360"/>
      <c r="DN398" s="360"/>
      <c r="DO398" s="360"/>
      <c r="DP398" s="360"/>
      <c r="DQ398" s="360"/>
      <c r="DR398" s="360"/>
      <c r="DS398" s="360"/>
      <c r="DT398" s="360"/>
      <c r="DU398" s="360"/>
      <c r="DV398" s="360"/>
      <c r="DW398" s="360"/>
      <c r="DX398" s="360"/>
      <c r="DY398" s="360"/>
      <c r="DZ398" s="360"/>
      <c r="EA398" s="360"/>
      <c r="EB398" s="360"/>
      <c r="EC398" s="360"/>
      <c r="ED398" s="360"/>
      <c r="EE398" s="360"/>
      <c r="EF398" s="360"/>
      <c r="EG398" s="360"/>
      <c r="EH398" s="360"/>
      <c r="EI398" s="360"/>
      <c r="EJ398" s="360"/>
      <c r="EK398" s="360"/>
      <c r="EL398" s="360"/>
      <c r="EM398" s="360"/>
      <c r="EN398" s="360"/>
      <c r="EO398" s="360"/>
      <c r="EP398" s="360"/>
      <c r="EQ398" s="360"/>
      <c r="ER398" s="360"/>
      <c r="ES398" s="360"/>
      <c r="ET398" s="360"/>
      <c r="EU398" s="360"/>
      <c r="EV398" s="360"/>
      <c r="EW398" s="360"/>
      <c r="EX398" s="360"/>
      <c r="EY398" s="360"/>
      <c r="EZ398" s="360"/>
      <c r="FA398" s="360"/>
      <c r="FB398" s="360"/>
      <c r="FC398" s="360"/>
      <c r="FD398" s="360"/>
      <c r="FE398" s="360"/>
      <c r="FF398" s="360"/>
      <c r="FG398" s="360"/>
      <c r="FH398" s="360"/>
      <c r="FI398" s="360"/>
      <c r="FJ398" s="360"/>
      <c r="FK398" s="360"/>
      <c r="FL398" s="360"/>
      <c r="FM398" s="360"/>
      <c r="FN398" s="360"/>
      <c r="FO398" s="360"/>
      <c r="FP398" s="360"/>
      <c r="FQ398" s="360"/>
      <c r="FR398" s="360"/>
      <c r="FS398" s="360"/>
      <c r="FT398" s="360"/>
      <c r="FU398" s="360"/>
      <c r="FV398" s="360"/>
      <c r="FW398" s="360"/>
      <c r="FX398" s="360"/>
      <c r="FY398" s="360"/>
      <c r="FZ398" s="360"/>
      <c r="GA398" s="360"/>
      <c r="GB398" s="360"/>
      <c r="GC398" s="360"/>
      <c r="GD398" s="360"/>
      <c r="GE398" s="360"/>
      <c r="GF398" s="360"/>
      <c r="GG398" s="360"/>
      <c r="GH398" s="360"/>
      <c r="GI398" s="360"/>
      <c r="GJ398" s="360"/>
      <c r="GK398" s="360"/>
      <c r="GL398" s="360"/>
      <c r="GM398" s="360"/>
      <c r="GN398" s="360"/>
      <c r="GO398" s="360"/>
      <c r="GP398" s="360"/>
      <c r="GQ398" s="360"/>
      <c r="GR398" s="360"/>
      <c r="GS398" s="360"/>
      <c r="GT398" s="360"/>
      <c r="GU398" s="360"/>
      <c r="GV398" s="360"/>
      <c r="GW398" s="360"/>
      <c r="GX398" s="360"/>
      <c r="GY398" s="360"/>
      <c r="GZ398" s="360"/>
      <c r="HA398" s="360"/>
      <c r="HB398" s="360"/>
      <c r="HC398" s="360"/>
      <c r="HD398" s="360"/>
      <c r="HE398" s="360"/>
      <c r="HF398" s="360"/>
      <c r="HG398" s="360"/>
      <c r="HH398" s="360"/>
      <c r="HI398" s="360"/>
      <c r="HJ398" s="360"/>
      <c r="HK398" s="360"/>
      <c r="HL398" s="360"/>
      <c r="HM398" s="360"/>
      <c r="HN398" s="360"/>
      <c r="HO398" s="360"/>
      <c r="HP398" s="360"/>
      <c r="HQ398" s="360"/>
      <c r="HR398" s="360"/>
      <c r="HS398" s="360"/>
      <c r="HT398" s="360"/>
      <c r="HU398" s="360"/>
      <c r="HV398" s="360"/>
      <c r="HW398" s="360"/>
      <c r="HX398" s="360"/>
      <c r="HY398" s="360"/>
      <c r="HZ398" s="360"/>
      <c r="IA398" s="360"/>
      <c r="IB398" s="360"/>
      <c r="IC398" s="360"/>
      <c r="ID398" s="360"/>
      <c r="IE398" s="360"/>
      <c r="IF398" s="360"/>
      <c r="IG398" s="360"/>
      <c r="IH398" s="360"/>
      <c r="II398" s="360"/>
      <c r="IJ398" s="360"/>
      <c r="IK398" s="360"/>
      <c r="IL398" s="360"/>
      <c r="IM398" s="360"/>
      <c r="IN398" s="360"/>
      <c r="IO398" s="360"/>
      <c r="IP398" s="360"/>
      <c r="IQ398" s="360"/>
      <c r="IR398" s="360"/>
      <c r="IS398" s="360"/>
      <c r="IT398" s="360"/>
      <c r="IU398" s="360"/>
      <c r="IV398" s="360"/>
    </row>
    <row r="399" spans="8:256">
      <c r="H399" s="151"/>
      <c r="I399" s="151"/>
      <c r="J399" s="147"/>
      <c r="K399" s="147"/>
      <c r="P399" s="360"/>
      <c r="Q399" s="360"/>
      <c r="R399" s="360"/>
      <c r="S399" s="360"/>
      <c r="T399" s="360"/>
      <c r="U399" s="360"/>
      <c r="V399" s="360"/>
      <c r="W399" s="360"/>
      <c r="X399" s="360"/>
      <c r="Y399" s="360"/>
      <c r="Z399" s="360"/>
      <c r="AA399" s="360"/>
      <c r="AB399" s="360"/>
      <c r="AC399" s="360"/>
      <c r="AD399" s="360"/>
      <c r="AE399" s="360"/>
      <c r="AF399" s="360"/>
      <c r="AG399" s="360"/>
      <c r="AH399" s="360"/>
      <c r="AI399" s="360"/>
      <c r="AJ399" s="360"/>
      <c r="AK399" s="360"/>
      <c r="AL399" s="360"/>
      <c r="AM399" s="360"/>
      <c r="AN399" s="360"/>
      <c r="AO399" s="360"/>
      <c r="AP399" s="360"/>
      <c r="AQ399" s="360"/>
      <c r="AR399" s="360"/>
      <c r="AS399" s="360"/>
      <c r="AT399" s="360"/>
      <c r="AU399" s="360"/>
      <c r="AV399" s="360"/>
      <c r="AW399" s="360"/>
      <c r="AX399" s="360"/>
      <c r="AY399" s="360"/>
      <c r="AZ399" s="360"/>
      <c r="BA399" s="360"/>
      <c r="BB399" s="360"/>
      <c r="BC399" s="360"/>
      <c r="BD399" s="360"/>
      <c r="BE399" s="360"/>
      <c r="BF399" s="360"/>
      <c r="BG399" s="360"/>
      <c r="BH399" s="360"/>
      <c r="BI399" s="360"/>
      <c r="BJ399" s="360"/>
      <c r="BK399" s="360"/>
      <c r="BL399" s="360"/>
      <c r="BM399" s="360"/>
      <c r="BN399" s="360"/>
      <c r="BO399" s="360"/>
      <c r="BP399" s="360"/>
      <c r="BQ399" s="360"/>
      <c r="BR399" s="360"/>
      <c r="BS399" s="360"/>
      <c r="BT399" s="360"/>
      <c r="BU399" s="360"/>
      <c r="BV399" s="360"/>
      <c r="BW399" s="360"/>
      <c r="BX399" s="360"/>
      <c r="BY399" s="360"/>
      <c r="BZ399" s="360"/>
      <c r="CA399" s="360"/>
      <c r="CB399" s="360"/>
      <c r="CC399" s="360"/>
      <c r="CD399" s="360"/>
      <c r="CE399" s="360"/>
      <c r="CF399" s="360"/>
      <c r="CG399" s="360"/>
      <c r="CH399" s="360"/>
      <c r="CI399" s="360"/>
      <c r="CJ399" s="360"/>
      <c r="CK399" s="360"/>
      <c r="CL399" s="360"/>
      <c r="CM399" s="360"/>
      <c r="CN399" s="360"/>
      <c r="CO399" s="360"/>
      <c r="CP399" s="360"/>
      <c r="CQ399" s="360"/>
      <c r="CR399" s="360"/>
      <c r="CS399" s="360"/>
      <c r="CT399" s="360"/>
      <c r="CU399" s="360"/>
      <c r="CV399" s="360"/>
      <c r="CW399" s="360"/>
      <c r="CX399" s="360"/>
      <c r="CY399" s="360"/>
      <c r="CZ399" s="360"/>
      <c r="DA399" s="360"/>
      <c r="DB399" s="360"/>
      <c r="DC399" s="360"/>
      <c r="DD399" s="360"/>
      <c r="DE399" s="360"/>
      <c r="DF399" s="360"/>
      <c r="DG399" s="360"/>
      <c r="DH399" s="360"/>
      <c r="DI399" s="360"/>
      <c r="DJ399" s="360"/>
      <c r="DK399" s="360"/>
      <c r="DL399" s="360"/>
      <c r="DM399" s="360"/>
      <c r="DN399" s="360"/>
      <c r="DO399" s="360"/>
      <c r="DP399" s="360"/>
      <c r="DQ399" s="360"/>
      <c r="DR399" s="360"/>
      <c r="DS399" s="360"/>
      <c r="DT399" s="360"/>
      <c r="DU399" s="360"/>
      <c r="DV399" s="360"/>
      <c r="DW399" s="360"/>
      <c r="DX399" s="360"/>
      <c r="DY399" s="360"/>
      <c r="DZ399" s="360"/>
      <c r="EA399" s="360"/>
      <c r="EB399" s="360"/>
      <c r="EC399" s="360"/>
      <c r="ED399" s="360"/>
      <c r="EE399" s="360"/>
      <c r="EF399" s="360"/>
      <c r="EG399" s="360"/>
      <c r="EH399" s="360"/>
      <c r="EI399" s="360"/>
      <c r="EJ399" s="360"/>
      <c r="EK399" s="360"/>
      <c r="EL399" s="360"/>
      <c r="EM399" s="360"/>
      <c r="EN399" s="360"/>
      <c r="EO399" s="360"/>
      <c r="EP399" s="360"/>
      <c r="EQ399" s="360"/>
      <c r="ER399" s="360"/>
      <c r="ES399" s="360"/>
      <c r="ET399" s="360"/>
      <c r="EU399" s="360"/>
      <c r="EV399" s="360"/>
      <c r="EW399" s="360"/>
      <c r="EX399" s="360"/>
      <c r="EY399" s="360"/>
      <c r="EZ399" s="360"/>
      <c r="FA399" s="360"/>
      <c r="FB399" s="360"/>
      <c r="FC399" s="360"/>
      <c r="FD399" s="360"/>
      <c r="FE399" s="360"/>
      <c r="FF399" s="360"/>
      <c r="FG399" s="360"/>
      <c r="FH399" s="360"/>
      <c r="FI399" s="360"/>
      <c r="FJ399" s="360"/>
      <c r="FK399" s="360"/>
      <c r="FL399" s="360"/>
      <c r="FM399" s="360"/>
      <c r="FN399" s="360"/>
      <c r="FO399" s="360"/>
      <c r="FP399" s="360"/>
      <c r="FQ399" s="360"/>
      <c r="FR399" s="360"/>
      <c r="FS399" s="360"/>
      <c r="FT399" s="360"/>
      <c r="FU399" s="360"/>
      <c r="FV399" s="360"/>
      <c r="FW399" s="360"/>
      <c r="FX399" s="360"/>
      <c r="FY399" s="360"/>
      <c r="FZ399" s="360"/>
      <c r="GA399" s="360"/>
      <c r="GB399" s="360"/>
      <c r="GC399" s="360"/>
      <c r="GD399" s="360"/>
      <c r="GE399" s="360"/>
      <c r="GF399" s="360"/>
      <c r="GG399" s="360"/>
      <c r="GH399" s="360"/>
      <c r="GI399" s="360"/>
      <c r="GJ399" s="360"/>
      <c r="GK399" s="360"/>
      <c r="GL399" s="360"/>
      <c r="GM399" s="360"/>
      <c r="GN399" s="360"/>
      <c r="GO399" s="360"/>
      <c r="GP399" s="360"/>
      <c r="GQ399" s="360"/>
      <c r="GR399" s="360"/>
      <c r="GS399" s="360"/>
      <c r="GT399" s="360"/>
      <c r="GU399" s="360"/>
      <c r="GV399" s="360"/>
      <c r="GW399" s="360"/>
      <c r="GX399" s="360"/>
      <c r="GY399" s="360"/>
      <c r="GZ399" s="360"/>
      <c r="HA399" s="360"/>
      <c r="HB399" s="360"/>
      <c r="HC399" s="360"/>
      <c r="HD399" s="360"/>
      <c r="HE399" s="360"/>
      <c r="HF399" s="360"/>
      <c r="HG399" s="360"/>
      <c r="HH399" s="360"/>
      <c r="HI399" s="360"/>
      <c r="HJ399" s="360"/>
      <c r="HK399" s="360"/>
      <c r="HL399" s="360"/>
      <c r="HM399" s="360"/>
      <c r="HN399" s="360"/>
      <c r="HO399" s="360"/>
      <c r="HP399" s="360"/>
      <c r="HQ399" s="360"/>
      <c r="HR399" s="360"/>
      <c r="HS399" s="360"/>
      <c r="HT399" s="360"/>
      <c r="HU399" s="360"/>
      <c r="HV399" s="360"/>
      <c r="HW399" s="360"/>
      <c r="HX399" s="360"/>
      <c r="HY399" s="360"/>
      <c r="HZ399" s="360"/>
      <c r="IA399" s="360"/>
      <c r="IB399" s="360"/>
      <c r="IC399" s="360"/>
      <c r="ID399" s="360"/>
      <c r="IE399" s="360"/>
      <c r="IF399" s="360"/>
      <c r="IG399" s="360"/>
      <c r="IH399" s="360"/>
      <c r="II399" s="360"/>
      <c r="IJ399" s="360"/>
      <c r="IK399" s="360"/>
      <c r="IL399" s="360"/>
      <c r="IM399" s="360"/>
      <c r="IN399" s="360"/>
      <c r="IO399" s="360"/>
      <c r="IP399" s="360"/>
      <c r="IQ399" s="360"/>
      <c r="IR399" s="360"/>
      <c r="IS399" s="360"/>
      <c r="IT399" s="360"/>
      <c r="IU399" s="360"/>
      <c r="IV399" s="360"/>
    </row>
    <row r="400" spans="8:256">
      <c r="H400" s="151"/>
      <c r="I400" s="151"/>
      <c r="J400" s="147"/>
      <c r="K400" s="147"/>
      <c r="P400" s="360"/>
      <c r="Q400" s="360"/>
      <c r="R400" s="360"/>
      <c r="S400" s="360"/>
      <c r="T400" s="360"/>
      <c r="U400" s="360"/>
      <c r="V400" s="360"/>
      <c r="W400" s="360"/>
      <c r="X400" s="360"/>
      <c r="Y400" s="360"/>
      <c r="Z400" s="360"/>
      <c r="AA400" s="360"/>
      <c r="AB400" s="360"/>
      <c r="AC400" s="360"/>
      <c r="AD400" s="360"/>
      <c r="AE400" s="360"/>
      <c r="AF400" s="360"/>
      <c r="AG400" s="360"/>
      <c r="AH400" s="360"/>
      <c r="AI400" s="360"/>
      <c r="AJ400" s="360"/>
      <c r="AK400" s="360"/>
      <c r="AL400" s="360"/>
      <c r="AM400" s="360"/>
      <c r="AN400" s="360"/>
      <c r="AO400" s="360"/>
      <c r="AP400" s="360"/>
      <c r="AQ400" s="360"/>
      <c r="AR400" s="360"/>
      <c r="AS400" s="360"/>
      <c r="AT400" s="360"/>
      <c r="AU400" s="360"/>
      <c r="AV400" s="360"/>
      <c r="AW400" s="360"/>
      <c r="AX400" s="360"/>
      <c r="AY400" s="360"/>
      <c r="AZ400" s="360"/>
      <c r="BA400" s="360"/>
      <c r="BB400" s="360"/>
      <c r="BC400" s="360"/>
      <c r="BD400" s="360"/>
      <c r="BE400" s="360"/>
      <c r="BF400" s="360"/>
      <c r="BG400" s="360"/>
      <c r="BH400" s="360"/>
      <c r="BI400" s="360"/>
      <c r="BJ400" s="360"/>
      <c r="BK400" s="360"/>
      <c r="BL400" s="360"/>
      <c r="BM400" s="360"/>
      <c r="BN400" s="360"/>
      <c r="BO400" s="360"/>
      <c r="BP400" s="360"/>
      <c r="BQ400" s="360"/>
      <c r="BR400" s="360"/>
      <c r="BS400" s="360"/>
      <c r="BT400" s="360"/>
      <c r="BU400" s="360"/>
      <c r="BV400" s="360"/>
      <c r="BW400" s="360"/>
      <c r="BX400" s="360"/>
      <c r="BY400" s="360"/>
      <c r="BZ400" s="360"/>
      <c r="CA400" s="360"/>
      <c r="CB400" s="360"/>
      <c r="CC400" s="360"/>
      <c r="CD400" s="360"/>
      <c r="CE400" s="360"/>
      <c r="CF400" s="360"/>
      <c r="CG400" s="360"/>
      <c r="CH400" s="360"/>
      <c r="CI400" s="360"/>
      <c r="CJ400" s="360"/>
      <c r="CK400" s="360"/>
      <c r="CL400" s="360"/>
      <c r="CM400" s="360"/>
      <c r="CN400" s="360"/>
      <c r="CO400" s="360"/>
      <c r="CP400" s="360"/>
      <c r="CQ400" s="360"/>
      <c r="CR400" s="360"/>
      <c r="CS400" s="360"/>
      <c r="CT400" s="360"/>
      <c r="CU400" s="360"/>
      <c r="CV400" s="360"/>
      <c r="CW400" s="360"/>
      <c r="CX400" s="360"/>
      <c r="CY400" s="360"/>
      <c r="CZ400" s="360"/>
      <c r="DA400" s="360"/>
      <c r="DB400" s="360"/>
      <c r="DC400" s="360"/>
      <c r="DD400" s="360"/>
      <c r="DE400" s="360"/>
      <c r="DF400" s="360"/>
      <c r="DG400" s="360"/>
      <c r="DH400" s="360"/>
      <c r="DI400" s="360"/>
      <c r="DJ400" s="360"/>
      <c r="DK400" s="360"/>
      <c r="DL400" s="360"/>
      <c r="DM400" s="360"/>
      <c r="DN400" s="360"/>
      <c r="DO400" s="360"/>
      <c r="DP400" s="360"/>
      <c r="DQ400" s="360"/>
      <c r="DR400" s="360"/>
      <c r="DS400" s="360"/>
      <c r="DT400" s="360"/>
      <c r="DU400" s="360"/>
      <c r="DV400" s="360"/>
      <c r="DW400" s="360"/>
      <c r="DX400" s="360"/>
      <c r="DY400" s="360"/>
      <c r="DZ400" s="360"/>
      <c r="EA400" s="360"/>
      <c r="EB400" s="360"/>
      <c r="EC400" s="360"/>
      <c r="ED400" s="360"/>
      <c r="EE400" s="360"/>
      <c r="EF400" s="360"/>
      <c r="EG400" s="360"/>
      <c r="EH400" s="360"/>
      <c r="EI400" s="360"/>
      <c r="EJ400" s="360"/>
      <c r="EK400" s="360"/>
      <c r="EL400" s="360"/>
      <c r="EM400" s="360"/>
      <c r="EN400" s="360"/>
      <c r="EO400" s="360"/>
      <c r="EP400" s="360"/>
      <c r="EQ400" s="360"/>
      <c r="ER400" s="360"/>
      <c r="ES400" s="360"/>
      <c r="ET400" s="360"/>
      <c r="EU400" s="360"/>
      <c r="EV400" s="360"/>
      <c r="EW400" s="360"/>
      <c r="EX400" s="360"/>
      <c r="EY400" s="360"/>
      <c r="EZ400" s="360"/>
      <c r="FA400" s="360"/>
      <c r="FB400" s="360"/>
      <c r="FC400" s="360"/>
      <c r="FD400" s="360"/>
      <c r="FE400" s="360"/>
      <c r="FF400" s="360"/>
      <c r="FG400" s="360"/>
      <c r="FH400" s="360"/>
      <c r="FI400" s="360"/>
      <c r="FJ400" s="360"/>
      <c r="FK400" s="360"/>
      <c r="FL400" s="360"/>
      <c r="FM400" s="360"/>
      <c r="FN400" s="360"/>
      <c r="FO400" s="360"/>
      <c r="FP400" s="360"/>
      <c r="FQ400" s="360"/>
      <c r="FR400" s="360"/>
      <c r="FS400" s="360"/>
      <c r="FT400" s="360"/>
      <c r="FU400" s="360"/>
      <c r="FV400" s="360"/>
      <c r="FW400" s="360"/>
      <c r="FX400" s="360"/>
      <c r="FY400" s="360"/>
      <c r="FZ400" s="360"/>
      <c r="GA400" s="360"/>
      <c r="GB400" s="360"/>
      <c r="GC400" s="360"/>
      <c r="GD400" s="360"/>
      <c r="GE400" s="360"/>
      <c r="GF400" s="360"/>
      <c r="GG400" s="360"/>
      <c r="GH400" s="360"/>
      <c r="GI400" s="360"/>
      <c r="GJ400" s="360"/>
      <c r="GK400" s="360"/>
      <c r="GL400" s="360"/>
      <c r="GM400" s="360"/>
      <c r="GN400" s="360"/>
      <c r="GO400" s="360"/>
      <c r="GP400" s="360"/>
      <c r="GQ400" s="360"/>
      <c r="GR400" s="360"/>
      <c r="GS400" s="360"/>
      <c r="GT400" s="360"/>
      <c r="GU400" s="360"/>
      <c r="GV400" s="360"/>
      <c r="GW400" s="360"/>
      <c r="GX400" s="360"/>
      <c r="GY400" s="360"/>
      <c r="GZ400" s="360"/>
      <c r="HA400" s="360"/>
      <c r="HB400" s="360"/>
      <c r="HC400" s="360"/>
      <c r="HD400" s="360"/>
      <c r="HE400" s="360"/>
      <c r="HF400" s="360"/>
      <c r="HG400" s="360"/>
      <c r="HH400" s="360"/>
      <c r="HI400" s="360"/>
      <c r="HJ400" s="360"/>
      <c r="HK400" s="360"/>
      <c r="HL400" s="360"/>
      <c r="HM400" s="360"/>
      <c r="HN400" s="360"/>
      <c r="HO400" s="360"/>
      <c r="HP400" s="360"/>
      <c r="HQ400" s="360"/>
      <c r="HR400" s="360"/>
      <c r="HS400" s="360"/>
      <c r="HT400" s="360"/>
      <c r="HU400" s="360"/>
      <c r="HV400" s="360"/>
      <c r="HW400" s="360"/>
      <c r="HX400" s="360"/>
      <c r="HY400" s="360"/>
      <c r="HZ400" s="360"/>
      <c r="IA400" s="360"/>
      <c r="IB400" s="360"/>
      <c r="IC400" s="360"/>
      <c r="ID400" s="360"/>
      <c r="IE400" s="360"/>
      <c r="IF400" s="360"/>
      <c r="IG400" s="360"/>
      <c r="IH400" s="360"/>
      <c r="II400" s="360"/>
      <c r="IJ400" s="360"/>
      <c r="IK400" s="360"/>
      <c r="IL400" s="360"/>
      <c r="IM400" s="360"/>
      <c r="IN400" s="360"/>
      <c r="IO400" s="360"/>
      <c r="IP400" s="360"/>
      <c r="IQ400" s="360"/>
      <c r="IR400" s="360"/>
      <c r="IS400" s="360"/>
      <c r="IT400" s="360"/>
      <c r="IU400" s="360"/>
      <c r="IV400" s="360"/>
    </row>
    <row r="401" spans="1:256">
      <c r="H401" s="151"/>
      <c r="I401" s="151"/>
      <c r="J401" s="147"/>
      <c r="K401" s="147"/>
      <c r="P401" s="360"/>
      <c r="Q401" s="360"/>
      <c r="R401" s="360"/>
      <c r="S401" s="360"/>
      <c r="T401" s="360"/>
      <c r="U401" s="360"/>
      <c r="V401" s="360"/>
      <c r="W401" s="360"/>
      <c r="X401" s="360"/>
      <c r="Y401" s="360"/>
      <c r="Z401" s="360"/>
      <c r="AA401" s="360"/>
      <c r="AB401" s="360"/>
      <c r="AC401" s="360"/>
      <c r="AD401" s="360"/>
      <c r="AE401" s="360"/>
      <c r="AF401" s="360"/>
      <c r="AG401" s="360"/>
      <c r="AH401" s="360"/>
      <c r="AI401" s="360"/>
      <c r="AJ401" s="360"/>
      <c r="AK401" s="360"/>
      <c r="AL401" s="360"/>
      <c r="AM401" s="360"/>
      <c r="AN401" s="360"/>
      <c r="AO401" s="360"/>
      <c r="AP401" s="360"/>
      <c r="AQ401" s="360"/>
      <c r="AR401" s="360"/>
      <c r="AS401" s="360"/>
      <c r="AT401" s="360"/>
      <c r="AU401" s="360"/>
      <c r="AV401" s="360"/>
      <c r="AW401" s="360"/>
      <c r="AX401" s="360"/>
      <c r="AY401" s="360"/>
      <c r="AZ401" s="360"/>
      <c r="BA401" s="360"/>
      <c r="BB401" s="360"/>
      <c r="BC401" s="360"/>
      <c r="BD401" s="360"/>
      <c r="BE401" s="360"/>
      <c r="BF401" s="360"/>
      <c r="BG401" s="360"/>
      <c r="BH401" s="360"/>
      <c r="BI401" s="360"/>
      <c r="BJ401" s="360"/>
      <c r="BK401" s="360"/>
      <c r="BL401" s="360"/>
      <c r="BM401" s="360"/>
      <c r="BN401" s="360"/>
      <c r="BO401" s="360"/>
      <c r="BP401" s="360"/>
      <c r="BQ401" s="360"/>
      <c r="BR401" s="360"/>
      <c r="BS401" s="360"/>
      <c r="BT401" s="360"/>
      <c r="BU401" s="360"/>
      <c r="BV401" s="360"/>
      <c r="BW401" s="360"/>
      <c r="BX401" s="360"/>
      <c r="BY401" s="360"/>
      <c r="BZ401" s="360"/>
      <c r="CA401" s="360"/>
      <c r="CB401" s="360"/>
      <c r="CC401" s="360"/>
      <c r="CD401" s="360"/>
      <c r="CE401" s="360"/>
      <c r="CF401" s="360"/>
      <c r="CG401" s="360"/>
      <c r="CH401" s="360"/>
      <c r="CI401" s="360"/>
      <c r="CJ401" s="360"/>
      <c r="CK401" s="360"/>
      <c r="CL401" s="360"/>
      <c r="CM401" s="360"/>
      <c r="CN401" s="360"/>
      <c r="CO401" s="360"/>
      <c r="CP401" s="360"/>
      <c r="CQ401" s="360"/>
      <c r="CR401" s="360"/>
      <c r="CS401" s="360"/>
      <c r="CT401" s="360"/>
      <c r="CU401" s="360"/>
      <c r="CV401" s="360"/>
      <c r="CW401" s="360"/>
      <c r="CX401" s="360"/>
      <c r="CY401" s="360"/>
      <c r="CZ401" s="360"/>
      <c r="DA401" s="360"/>
      <c r="DB401" s="360"/>
      <c r="DC401" s="360"/>
      <c r="DD401" s="360"/>
      <c r="DE401" s="360"/>
      <c r="DF401" s="360"/>
      <c r="DG401" s="360"/>
      <c r="DH401" s="360"/>
      <c r="DI401" s="360"/>
      <c r="DJ401" s="360"/>
      <c r="DK401" s="360"/>
      <c r="DL401" s="360"/>
      <c r="DM401" s="360"/>
      <c r="DN401" s="360"/>
      <c r="DO401" s="360"/>
      <c r="DP401" s="360"/>
      <c r="DQ401" s="360"/>
      <c r="DR401" s="360"/>
      <c r="DS401" s="360"/>
      <c r="DT401" s="360"/>
      <c r="DU401" s="360"/>
      <c r="DV401" s="360"/>
      <c r="DW401" s="360"/>
      <c r="DX401" s="360"/>
      <c r="DY401" s="360"/>
      <c r="DZ401" s="360"/>
      <c r="EA401" s="360"/>
      <c r="EB401" s="360"/>
      <c r="EC401" s="360"/>
      <c r="ED401" s="360"/>
      <c r="EE401" s="360"/>
      <c r="EF401" s="360"/>
      <c r="EG401" s="360"/>
      <c r="EH401" s="360"/>
      <c r="EI401" s="360"/>
      <c r="EJ401" s="360"/>
      <c r="EK401" s="360"/>
      <c r="EL401" s="360"/>
      <c r="EM401" s="360"/>
      <c r="EN401" s="360"/>
      <c r="EO401" s="360"/>
      <c r="EP401" s="360"/>
      <c r="EQ401" s="360"/>
      <c r="ER401" s="360"/>
      <c r="ES401" s="360"/>
      <c r="ET401" s="360"/>
      <c r="EU401" s="360"/>
      <c r="EV401" s="360"/>
      <c r="EW401" s="360"/>
      <c r="EX401" s="360"/>
      <c r="EY401" s="360"/>
      <c r="EZ401" s="360"/>
      <c r="FA401" s="360"/>
      <c r="FB401" s="360"/>
      <c r="FC401" s="360"/>
      <c r="FD401" s="360"/>
      <c r="FE401" s="360"/>
      <c r="FF401" s="360"/>
      <c r="FG401" s="360"/>
      <c r="FH401" s="360"/>
      <c r="FI401" s="360"/>
      <c r="FJ401" s="360"/>
      <c r="FK401" s="360"/>
      <c r="FL401" s="360"/>
      <c r="FM401" s="360"/>
      <c r="FN401" s="360"/>
      <c r="FO401" s="360"/>
      <c r="FP401" s="360"/>
      <c r="FQ401" s="360"/>
      <c r="FR401" s="360"/>
      <c r="FS401" s="360"/>
      <c r="FT401" s="360"/>
      <c r="FU401" s="360"/>
      <c r="FV401" s="360"/>
      <c r="FW401" s="360"/>
      <c r="FX401" s="360"/>
      <c r="FY401" s="360"/>
      <c r="FZ401" s="360"/>
      <c r="GA401" s="360"/>
      <c r="GB401" s="360"/>
      <c r="GC401" s="360"/>
      <c r="GD401" s="360"/>
      <c r="GE401" s="360"/>
      <c r="GF401" s="360"/>
      <c r="GG401" s="360"/>
      <c r="GH401" s="360"/>
      <c r="GI401" s="360"/>
      <c r="GJ401" s="360"/>
      <c r="GK401" s="360"/>
      <c r="GL401" s="360"/>
      <c r="GM401" s="360"/>
      <c r="GN401" s="360"/>
      <c r="GO401" s="360"/>
      <c r="GP401" s="360"/>
      <c r="GQ401" s="360"/>
      <c r="GR401" s="360"/>
      <c r="GS401" s="360"/>
      <c r="GT401" s="360"/>
      <c r="GU401" s="360"/>
      <c r="GV401" s="360"/>
      <c r="GW401" s="360"/>
      <c r="GX401" s="360"/>
      <c r="GY401" s="360"/>
      <c r="GZ401" s="360"/>
      <c r="HA401" s="360"/>
      <c r="HB401" s="360"/>
      <c r="HC401" s="360"/>
      <c r="HD401" s="360"/>
      <c r="HE401" s="360"/>
      <c r="HF401" s="360"/>
      <c r="HG401" s="360"/>
      <c r="HH401" s="360"/>
      <c r="HI401" s="360"/>
      <c r="HJ401" s="360"/>
      <c r="HK401" s="360"/>
      <c r="HL401" s="360"/>
      <c r="HM401" s="360"/>
      <c r="HN401" s="360"/>
      <c r="HO401" s="360"/>
      <c r="HP401" s="360"/>
      <c r="HQ401" s="360"/>
      <c r="HR401" s="360"/>
      <c r="HS401" s="360"/>
      <c r="HT401" s="360"/>
      <c r="HU401" s="360"/>
      <c r="HV401" s="360"/>
      <c r="HW401" s="360"/>
      <c r="HX401" s="360"/>
      <c r="HY401" s="360"/>
      <c r="HZ401" s="360"/>
      <c r="IA401" s="360"/>
      <c r="IB401" s="360"/>
      <c r="IC401" s="360"/>
      <c r="ID401" s="360"/>
      <c r="IE401" s="360"/>
      <c r="IF401" s="360"/>
      <c r="IG401" s="360"/>
      <c r="IH401" s="360"/>
      <c r="II401" s="360"/>
      <c r="IJ401" s="360"/>
      <c r="IK401" s="360"/>
      <c r="IL401" s="360"/>
      <c r="IM401" s="360"/>
      <c r="IN401" s="360"/>
      <c r="IO401" s="360"/>
      <c r="IP401" s="360"/>
      <c r="IQ401" s="360"/>
      <c r="IR401" s="360"/>
      <c r="IS401" s="360"/>
      <c r="IT401" s="360"/>
      <c r="IU401" s="360"/>
      <c r="IV401" s="360"/>
    </row>
    <row r="402" spans="1:256">
      <c r="A402" s="153"/>
      <c r="B402" s="151"/>
      <c r="C402" s="151"/>
      <c r="J402" s="360"/>
      <c r="K402" s="360"/>
      <c r="L402" s="360"/>
      <c r="M402" s="360"/>
      <c r="P402" s="360"/>
      <c r="Q402" s="360"/>
      <c r="R402" s="360"/>
      <c r="S402" s="360"/>
      <c r="T402" s="360"/>
      <c r="U402" s="360"/>
      <c r="V402" s="360"/>
      <c r="W402" s="360"/>
      <c r="X402" s="360"/>
      <c r="Y402" s="360"/>
      <c r="Z402" s="360"/>
      <c r="AA402" s="360"/>
      <c r="AB402" s="360"/>
      <c r="AC402" s="360"/>
      <c r="AD402" s="360"/>
      <c r="AE402" s="360"/>
      <c r="AF402" s="360"/>
      <c r="AG402" s="360"/>
      <c r="AH402" s="360"/>
      <c r="AI402" s="360"/>
      <c r="AJ402" s="360"/>
      <c r="AK402" s="360"/>
      <c r="AL402" s="360"/>
      <c r="AM402" s="360"/>
      <c r="AN402" s="360"/>
      <c r="AO402" s="360"/>
      <c r="AP402" s="360"/>
      <c r="AQ402" s="360"/>
      <c r="AR402" s="360"/>
      <c r="AS402" s="360"/>
      <c r="AT402" s="360"/>
      <c r="AU402" s="360"/>
      <c r="AV402" s="360"/>
      <c r="AW402" s="360"/>
      <c r="AX402" s="360"/>
      <c r="AY402" s="360"/>
      <c r="AZ402" s="360"/>
      <c r="BA402" s="360"/>
      <c r="BB402" s="360"/>
      <c r="BC402" s="360"/>
      <c r="BD402" s="360"/>
      <c r="BE402" s="360"/>
      <c r="BF402" s="360"/>
      <c r="BG402" s="360"/>
      <c r="BH402" s="360"/>
      <c r="BI402" s="360"/>
      <c r="BJ402" s="360"/>
      <c r="BK402" s="360"/>
      <c r="BL402" s="360"/>
      <c r="BM402" s="360"/>
      <c r="BN402" s="360"/>
      <c r="BO402" s="360"/>
      <c r="BP402" s="360"/>
      <c r="BQ402" s="360"/>
      <c r="BR402" s="360"/>
      <c r="BS402" s="360"/>
      <c r="BT402" s="360"/>
      <c r="BU402" s="360"/>
      <c r="BV402" s="360"/>
      <c r="BW402" s="360"/>
      <c r="BX402" s="360"/>
      <c r="BY402" s="360"/>
      <c r="BZ402" s="360"/>
      <c r="CA402" s="360"/>
      <c r="CB402" s="360"/>
      <c r="CC402" s="360"/>
      <c r="CD402" s="360"/>
      <c r="CE402" s="360"/>
      <c r="CF402" s="360"/>
      <c r="CG402" s="360"/>
      <c r="CH402" s="360"/>
      <c r="CI402" s="360"/>
      <c r="CJ402" s="360"/>
      <c r="CK402" s="360"/>
      <c r="CL402" s="360"/>
      <c r="CM402" s="360"/>
      <c r="CN402" s="360"/>
      <c r="CO402" s="360"/>
      <c r="CP402" s="360"/>
      <c r="CQ402" s="360"/>
      <c r="CR402" s="360"/>
      <c r="CS402" s="360"/>
      <c r="CT402" s="360"/>
      <c r="CU402" s="360"/>
      <c r="CV402" s="360"/>
      <c r="CW402" s="360"/>
      <c r="CX402" s="360"/>
      <c r="CY402" s="360"/>
      <c r="CZ402" s="360"/>
      <c r="DA402" s="360"/>
      <c r="DB402" s="360"/>
      <c r="DC402" s="360"/>
      <c r="DD402" s="360"/>
      <c r="DE402" s="360"/>
      <c r="DF402" s="360"/>
      <c r="DG402" s="360"/>
      <c r="DH402" s="360"/>
      <c r="DI402" s="360"/>
      <c r="DJ402" s="360"/>
      <c r="DK402" s="360"/>
      <c r="DL402" s="360"/>
      <c r="DM402" s="360"/>
      <c r="DN402" s="360"/>
      <c r="DO402" s="360"/>
      <c r="DP402" s="360"/>
      <c r="DQ402" s="360"/>
      <c r="DR402" s="360"/>
      <c r="DS402" s="360"/>
      <c r="DT402" s="360"/>
      <c r="DU402" s="360"/>
      <c r="DV402" s="360"/>
      <c r="DW402" s="360"/>
      <c r="DX402" s="360"/>
      <c r="DY402" s="360"/>
      <c r="DZ402" s="360"/>
      <c r="EA402" s="360"/>
      <c r="EB402" s="360"/>
      <c r="EC402" s="360"/>
      <c r="ED402" s="360"/>
      <c r="EE402" s="360"/>
      <c r="EF402" s="360"/>
      <c r="EG402" s="360"/>
      <c r="EH402" s="360"/>
      <c r="EI402" s="360"/>
      <c r="EJ402" s="360"/>
      <c r="EK402" s="360"/>
      <c r="EL402" s="360"/>
      <c r="EM402" s="360"/>
      <c r="EN402" s="360"/>
      <c r="EO402" s="360"/>
      <c r="EP402" s="360"/>
      <c r="EQ402" s="360"/>
      <c r="ER402" s="360"/>
      <c r="ES402" s="360"/>
      <c r="ET402" s="360"/>
      <c r="EU402" s="360"/>
      <c r="EV402" s="360"/>
      <c r="EW402" s="360"/>
      <c r="EX402" s="360"/>
      <c r="EY402" s="360"/>
      <c r="EZ402" s="360"/>
      <c r="FA402" s="360"/>
      <c r="FB402" s="360"/>
      <c r="FC402" s="360"/>
      <c r="FD402" s="360"/>
      <c r="FE402" s="360"/>
      <c r="FF402" s="360"/>
      <c r="FG402" s="360"/>
      <c r="FH402" s="360"/>
      <c r="FI402" s="360"/>
      <c r="FJ402" s="360"/>
      <c r="FK402" s="360"/>
      <c r="FL402" s="360"/>
      <c r="FM402" s="360"/>
      <c r="FN402" s="360"/>
      <c r="FO402" s="360"/>
      <c r="FP402" s="360"/>
      <c r="FQ402" s="360"/>
      <c r="FR402" s="360"/>
      <c r="FS402" s="360"/>
      <c r="FT402" s="360"/>
      <c r="FU402" s="360"/>
      <c r="FV402" s="360"/>
      <c r="FW402" s="360"/>
      <c r="FX402" s="360"/>
      <c r="FY402" s="360"/>
      <c r="FZ402" s="360"/>
      <c r="GA402" s="360"/>
      <c r="GB402" s="360"/>
      <c r="GC402" s="360"/>
      <c r="GD402" s="360"/>
      <c r="GE402" s="360"/>
      <c r="GF402" s="360"/>
      <c r="GG402" s="360"/>
      <c r="GH402" s="360"/>
      <c r="GI402" s="360"/>
      <c r="GJ402" s="360"/>
      <c r="GK402" s="360"/>
      <c r="GL402" s="360"/>
      <c r="GM402" s="360"/>
      <c r="GN402" s="360"/>
      <c r="GO402" s="360"/>
      <c r="GP402" s="360"/>
      <c r="GQ402" s="360"/>
      <c r="GR402" s="360"/>
      <c r="GS402" s="360"/>
      <c r="GT402" s="360"/>
      <c r="GU402" s="360"/>
      <c r="GV402" s="360"/>
      <c r="GW402" s="360"/>
      <c r="GX402" s="360"/>
      <c r="GY402" s="360"/>
      <c r="GZ402" s="360"/>
      <c r="HA402" s="360"/>
      <c r="HB402" s="360"/>
      <c r="HC402" s="360"/>
      <c r="HD402" s="360"/>
      <c r="HE402" s="360"/>
      <c r="HF402" s="360"/>
      <c r="HG402" s="360"/>
      <c r="HH402" s="360"/>
      <c r="HI402" s="360"/>
      <c r="HJ402" s="360"/>
      <c r="HK402" s="360"/>
      <c r="HL402" s="360"/>
      <c r="HM402" s="360"/>
      <c r="HN402" s="360"/>
      <c r="HO402" s="360"/>
      <c r="HP402" s="360"/>
      <c r="HQ402" s="360"/>
      <c r="HR402" s="360"/>
      <c r="HS402" s="360"/>
      <c r="HT402" s="360"/>
      <c r="HU402" s="360"/>
      <c r="HV402" s="360"/>
      <c r="HW402" s="360"/>
      <c r="HX402" s="360"/>
      <c r="HY402" s="360"/>
      <c r="HZ402" s="360"/>
      <c r="IA402" s="360"/>
      <c r="IB402" s="360"/>
      <c r="IC402" s="360"/>
      <c r="ID402" s="360"/>
      <c r="IE402" s="360"/>
      <c r="IF402" s="360"/>
      <c r="IG402" s="360"/>
      <c r="IH402" s="360"/>
      <c r="II402" s="360"/>
      <c r="IJ402" s="360"/>
      <c r="IK402" s="360"/>
      <c r="IL402" s="360"/>
      <c r="IM402" s="360"/>
      <c r="IN402" s="360"/>
      <c r="IO402" s="360"/>
      <c r="IP402" s="360"/>
      <c r="IQ402" s="360"/>
      <c r="IR402" s="360"/>
      <c r="IS402" s="360"/>
      <c r="IT402" s="360"/>
      <c r="IU402" s="360"/>
      <c r="IV402" s="360"/>
    </row>
    <row r="403" spans="1:256">
      <c r="H403" s="151"/>
      <c r="I403" s="151"/>
      <c r="J403" s="147"/>
      <c r="K403" s="147"/>
      <c r="P403" s="1"/>
      <c r="Q403" s="1"/>
      <c r="R403" s="1"/>
      <c r="S403" s="360"/>
      <c r="T403" s="360"/>
      <c r="U403" s="360"/>
      <c r="V403" s="360"/>
      <c r="W403" s="360"/>
      <c r="X403" s="360"/>
      <c r="Y403" s="360"/>
      <c r="Z403" s="360"/>
      <c r="AA403" s="360"/>
      <c r="AB403" s="360"/>
      <c r="AC403" s="360"/>
      <c r="AD403" s="360"/>
      <c r="AE403" s="360"/>
      <c r="AF403" s="360"/>
      <c r="AG403" s="360"/>
      <c r="AH403" s="360"/>
      <c r="AI403" s="360"/>
      <c r="AJ403" s="360"/>
      <c r="AK403" s="360"/>
      <c r="AL403" s="360"/>
      <c r="AM403" s="360"/>
      <c r="AN403" s="360"/>
      <c r="AO403" s="360"/>
      <c r="AP403" s="360"/>
      <c r="AQ403" s="360"/>
      <c r="AR403" s="360"/>
      <c r="AS403" s="360"/>
      <c r="AT403" s="360"/>
      <c r="AU403" s="360"/>
      <c r="AV403" s="360"/>
      <c r="AW403" s="360"/>
      <c r="AX403" s="360"/>
      <c r="AY403" s="360"/>
      <c r="AZ403" s="360"/>
      <c r="BA403" s="360"/>
      <c r="BB403" s="360"/>
      <c r="BC403" s="360"/>
      <c r="BD403" s="360"/>
      <c r="BE403" s="360"/>
      <c r="BF403" s="360"/>
      <c r="BG403" s="360"/>
      <c r="BH403" s="360"/>
      <c r="BI403" s="360"/>
      <c r="BJ403" s="360"/>
      <c r="BK403" s="360"/>
      <c r="BL403" s="360"/>
      <c r="BM403" s="360"/>
      <c r="BN403" s="360"/>
      <c r="BO403" s="360"/>
      <c r="BP403" s="360"/>
      <c r="BQ403" s="360"/>
      <c r="BR403" s="360"/>
      <c r="BS403" s="360"/>
      <c r="BT403" s="360"/>
      <c r="BU403" s="360"/>
      <c r="BV403" s="360"/>
      <c r="BW403" s="360"/>
      <c r="BX403" s="360"/>
      <c r="BY403" s="360"/>
      <c r="BZ403" s="360"/>
      <c r="CA403" s="360"/>
      <c r="CB403" s="360"/>
      <c r="CC403" s="360"/>
      <c r="CD403" s="360"/>
      <c r="CE403" s="360"/>
      <c r="CF403" s="360"/>
      <c r="CG403" s="360"/>
      <c r="CH403" s="360"/>
      <c r="CI403" s="360"/>
      <c r="CJ403" s="360"/>
      <c r="CK403" s="360"/>
      <c r="CL403" s="360"/>
      <c r="CM403" s="360"/>
      <c r="CN403" s="360"/>
      <c r="CO403" s="360"/>
      <c r="CP403" s="360"/>
      <c r="CQ403" s="360"/>
      <c r="CR403" s="360"/>
      <c r="CS403" s="360"/>
      <c r="CT403" s="360"/>
      <c r="CU403" s="360"/>
      <c r="CV403" s="360"/>
      <c r="CW403" s="360"/>
      <c r="CX403" s="360"/>
      <c r="CY403" s="360"/>
      <c r="CZ403" s="360"/>
      <c r="DA403" s="360"/>
      <c r="DB403" s="360"/>
      <c r="DC403" s="360"/>
      <c r="DD403" s="360"/>
      <c r="DE403" s="360"/>
      <c r="DF403" s="360"/>
      <c r="DG403" s="360"/>
      <c r="DH403" s="360"/>
      <c r="DI403" s="360"/>
      <c r="DJ403" s="360"/>
      <c r="DK403" s="360"/>
      <c r="DL403" s="360"/>
      <c r="DM403" s="360"/>
      <c r="DN403" s="360"/>
      <c r="DO403" s="360"/>
      <c r="DP403" s="360"/>
      <c r="DQ403" s="360"/>
      <c r="DR403" s="360"/>
      <c r="DS403" s="360"/>
      <c r="DT403" s="360"/>
      <c r="DU403" s="360"/>
      <c r="DV403" s="360"/>
      <c r="DW403" s="360"/>
      <c r="DX403" s="360"/>
      <c r="DY403" s="360"/>
      <c r="DZ403" s="360"/>
      <c r="EA403" s="360"/>
      <c r="EB403" s="360"/>
      <c r="EC403" s="360"/>
      <c r="ED403" s="360"/>
      <c r="EE403" s="360"/>
      <c r="EF403" s="360"/>
      <c r="EG403" s="360"/>
      <c r="EH403" s="360"/>
      <c r="EI403" s="360"/>
      <c r="EJ403" s="360"/>
      <c r="EK403" s="360"/>
      <c r="EL403" s="360"/>
      <c r="EM403" s="360"/>
      <c r="EN403" s="360"/>
      <c r="EO403" s="360"/>
      <c r="EP403" s="360"/>
      <c r="EQ403" s="360"/>
      <c r="ER403" s="360"/>
      <c r="ES403" s="360"/>
      <c r="ET403" s="360"/>
      <c r="EU403" s="360"/>
      <c r="EV403" s="360"/>
      <c r="EW403" s="360"/>
      <c r="EX403" s="360"/>
      <c r="EY403" s="360"/>
      <c r="EZ403" s="360"/>
      <c r="FA403" s="360"/>
      <c r="FB403" s="360"/>
      <c r="FC403" s="360"/>
      <c r="FD403" s="360"/>
      <c r="FE403" s="360"/>
      <c r="FF403" s="360"/>
      <c r="FG403" s="360"/>
      <c r="FH403" s="360"/>
      <c r="FI403" s="360"/>
      <c r="FJ403" s="360"/>
      <c r="FK403" s="360"/>
      <c r="FL403" s="360"/>
      <c r="FM403" s="360"/>
      <c r="FN403" s="360"/>
      <c r="FO403" s="360"/>
      <c r="FP403" s="360"/>
      <c r="FQ403" s="360"/>
      <c r="FR403" s="360"/>
      <c r="FS403" s="360"/>
      <c r="FT403" s="360"/>
      <c r="FU403" s="360"/>
      <c r="FV403" s="360"/>
      <c r="FW403" s="360"/>
      <c r="FX403" s="360"/>
      <c r="FY403" s="360"/>
      <c r="FZ403" s="360"/>
      <c r="GA403" s="360"/>
      <c r="GB403" s="360"/>
      <c r="GC403" s="360"/>
      <c r="GD403" s="360"/>
      <c r="GE403" s="360"/>
      <c r="GF403" s="360"/>
      <c r="GG403" s="360"/>
      <c r="GH403" s="360"/>
      <c r="GI403" s="360"/>
      <c r="GJ403" s="360"/>
      <c r="GK403" s="360"/>
      <c r="GL403" s="360"/>
      <c r="GM403" s="360"/>
      <c r="GN403" s="360"/>
      <c r="GO403" s="360"/>
      <c r="GP403" s="360"/>
      <c r="GQ403" s="360"/>
      <c r="GR403" s="360"/>
      <c r="GS403" s="360"/>
      <c r="GT403" s="360"/>
      <c r="GU403" s="360"/>
      <c r="GV403" s="360"/>
      <c r="GW403" s="360"/>
      <c r="GX403" s="360"/>
      <c r="GY403" s="360"/>
      <c r="GZ403" s="360"/>
      <c r="HA403" s="360"/>
      <c r="HB403" s="360"/>
      <c r="HC403" s="360"/>
      <c r="HD403" s="360"/>
      <c r="HE403" s="360"/>
      <c r="HF403" s="360"/>
      <c r="HG403" s="360"/>
      <c r="HH403" s="360"/>
      <c r="HI403" s="360"/>
      <c r="HJ403" s="360"/>
      <c r="HK403" s="360"/>
      <c r="HL403" s="360"/>
      <c r="HM403" s="360"/>
      <c r="HN403" s="360"/>
      <c r="HO403" s="360"/>
      <c r="HP403" s="360"/>
      <c r="HQ403" s="360"/>
      <c r="HR403" s="360"/>
      <c r="HS403" s="360"/>
      <c r="HT403" s="360"/>
      <c r="HU403" s="360"/>
      <c r="HV403" s="360"/>
      <c r="HW403" s="360"/>
      <c r="HX403" s="360"/>
      <c r="HY403" s="360"/>
      <c r="HZ403" s="360"/>
      <c r="IA403" s="360"/>
      <c r="IB403" s="360"/>
      <c r="IC403" s="360"/>
      <c r="ID403" s="360"/>
      <c r="IE403" s="360"/>
      <c r="IF403" s="360"/>
      <c r="IG403" s="360"/>
      <c r="IH403" s="360"/>
      <c r="II403" s="360"/>
      <c r="IJ403" s="360"/>
      <c r="IK403" s="360"/>
      <c r="IL403" s="360"/>
      <c r="IM403" s="360"/>
      <c r="IN403" s="360"/>
      <c r="IO403" s="360"/>
      <c r="IP403" s="360"/>
      <c r="IQ403" s="360"/>
      <c r="IR403" s="360"/>
      <c r="IS403" s="360"/>
      <c r="IT403" s="360"/>
      <c r="IU403" s="360"/>
      <c r="IV403" s="360"/>
    </row>
    <row r="404" spans="1:256">
      <c r="H404" s="151"/>
      <c r="I404" s="151"/>
      <c r="J404" s="147"/>
      <c r="K404" s="147"/>
      <c r="P404" s="360"/>
      <c r="Q404" s="360"/>
      <c r="R404" s="360"/>
      <c r="S404" s="360"/>
      <c r="T404" s="360"/>
      <c r="U404" s="360"/>
      <c r="V404" s="360"/>
      <c r="W404" s="360"/>
      <c r="X404" s="360"/>
      <c r="Y404" s="360"/>
      <c r="Z404" s="360"/>
      <c r="AA404" s="360"/>
      <c r="AB404" s="360"/>
      <c r="AC404" s="360"/>
      <c r="AD404" s="360"/>
      <c r="AE404" s="360"/>
      <c r="AF404" s="360"/>
      <c r="AG404" s="360"/>
      <c r="AH404" s="360"/>
      <c r="AI404" s="360"/>
      <c r="AJ404" s="360"/>
      <c r="AK404" s="360"/>
      <c r="AL404" s="360"/>
      <c r="AM404" s="360"/>
      <c r="AN404" s="360"/>
      <c r="AO404" s="360"/>
      <c r="AP404" s="360"/>
      <c r="AQ404" s="360"/>
      <c r="AR404" s="360"/>
      <c r="AS404" s="360"/>
      <c r="AT404" s="360"/>
      <c r="AU404" s="360"/>
      <c r="AV404" s="360"/>
      <c r="AW404" s="360"/>
      <c r="AX404" s="360"/>
      <c r="AY404" s="360"/>
      <c r="AZ404" s="360"/>
      <c r="BA404" s="360"/>
      <c r="BB404" s="360"/>
      <c r="BC404" s="360"/>
      <c r="BD404" s="360"/>
      <c r="BE404" s="360"/>
      <c r="BF404" s="360"/>
      <c r="BG404" s="360"/>
      <c r="BH404" s="360"/>
      <c r="BI404" s="360"/>
      <c r="BJ404" s="360"/>
      <c r="BK404" s="360"/>
      <c r="BL404" s="360"/>
      <c r="BM404" s="360"/>
      <c r="BN404" s="360"/>
      <c r="BO404" s="360"/>
      <c r="BP404" s="360"/>
      <c r="BQ404" s="360"/>
      <c r="BR404" s="360"/>
      <c r="BS404" s="360"/>
      <c r="BT404" s="360"/>
      <c r="BU404" s="360"/>
      <c r="BV404" s="360"/>
      <c r="BW404" s="360"/>
      <c r="BX404" s="360"/>
      <c r="BY404" s="360"/>
      <c r="BZ404" s="360"/>
      <c r="CA404" s="360"/>
      <c r="CB404" s="360"/>
      <c r="CC404" s="360"/>
      <c r="CD404" s="360"/>
      <c r="CE404" s="360"/>
      <c r="CF404" s="360"/>
      <c r="CG404" s="360"/>
      <c r="CH404" s="360"/>
      <c r="CI404" s="360"/>
      <c r="CJ404" s="360"/>
      <c r="CK404" s="360"/>
      <c r="CL404" s="360"/>
      <c r="CM404" s="360"/>
      <c r="CN404" s="360"/>
      <c r="CO404" s="360"/>
      <c r="CP404" s="360"/>
      <c r="CQ404" s="360"/>
      <c r="CR404" s="360"/>
      <c r="CS404" s="360"/>
      <c r="CT404" s="360"/>
      <c r="CU404" s="360"/>
      <c r="CV404" s="360"/>
      <c r="CW404" s="360"/>
      <c r="CX404" s="360"/>
      <c r="CY404" s="360"/>
      <c r="CZ404" s="360"/>
      <c r="DA404" s="360"/>
      <c r="DB404" s="360"/>
      <c r="DC404" s="360"/>
      <c r="DD404" s="360"/>
      <c r="DE404" s="360"/>
      <c r="DF404" s="360"/>
      <c r="DG404" s="360"/>
      <c r="DH404" s="360"/>
      <c r="DI404" s="360"/>
      <c r="DJ404" s="360"/>
      <c r="DK404" s="360"/>
      <c r="DL404" s="360"/>
      <c r="DM404" s="360"/>
      <c r="DN404" s="360"/>
      <c r="DO404" s="360"/>
      <c r="DP404" s="360"/>
      <c r="DQ404" s="360"/>
      <c r="DR404" s="360"/>
      <c r="DS404" s="360"/>
      <c r="DT404" s="360"/>
      <c r="DU404" s="360"/>
      <c r="DV404" s="360"/>
      <c r="DW404" s="360"/>
      <c r="DX404" s="360"/>
      <c r="DY404" s="360"/>
      <c r="DZ404" s="360"/>
      <c r="EA404" s="360"/>
      <c r="EB404" s="360"/>
      <c r="EC404" s="360"/>
      <c r="ED404" s="360"/>
      <c r="EE404" s="360"/>
      <c r="EF404" s="360"/>
      <c r="EG404" s="360"/>
      <c r="EH404" s="360"/>
      <c r="EI404" s="360"/>
      <c r="EJ404" s="360"/>
      <c r="EK404" s="360"/>
      <c r="EL404" s="360"/>
      <c r="EM404" s="360"/>
      <c r="EN404" s="360"/>
      <c r="EO404" s="360"/>
      <c r="EP404" s="360"/>
      <c r="EQ404" s="360"/>
      <c r="ER404" s="360"/>
      <c r="ES404" s="360"/>
      <c r="ET404" s="360"/>
      <c r="EU404" s="360"/>
      <c r="EV404" s="360"/>
      <c r="EW404" s="360"/>
      <c r="EX404" s="360"/>
      <c r="EY404" s="360"/>
      <c r="EZ404" s="360"/>
      <c r="FA404" s="360"/>
      <c r="FB404" s="360"/>
      <c r="FC404" s="360"/>
      <c r="FD404" s="360"/>
      <c r="FE404" s="360"/>
      <c r="FF404" s="360"/>
      <c r="FG404" s="360"/>
      <c r="FH404" s="360"/>
      <c r="FI404" s="360"/>
      <c r="FJ404" s="360"/>
      <c r="FK404" s="360"/>
      <c r="FL404" s="360"/>
      <c r="FM404" s="360"/>
      <c r="FN404" s="360"/>
      <c r="FO404" s="360"/>
      <c r="FP404" s="360"/>
      <c r="FQ404" s="360"/>
      <c r="FR404" s="360"/>
      <c r="FS404" s="360"/>
      <c r="FT404" s="360"/>
      <c r="FU404" s="360"/>
      <c r="FV404" s="360"/>
      <c r="FW404" s="360"/>
      <c r="FX404" s="360"/>
      <c r="FY404" s="360"/>
      <c r="FZ404" s="360"/>
      <c r="GA404" s="360"/>
      <c r="GB404" s="360"/>
      <c r="GC404" s="360"/>
      <c r="GD404" s="360"/>
      <c r="GE404" s="360"/>
      <c r="GF404" s="360"/>
      <c r="GG404" s="360"/>
      <c r="GH404" s="360"/>
      <c r="GI404" s="360"/>
      <c r="GJ404" s="360"/>
      <c r="GK404" s="360"/>
      <c r="GL404" s="360"/>
      <c r="GM404" s="360"/>
      <c r="GN404" s="360"/>
      <c r="GO404" s="360"/>
      <c r="GP404" s="360"/>
      <c r="GQ404" s="360"/>
      <c r="GR404" s="360"/>
      <c r="GS404" s="360"/>
      <c r="GT404" s="360"/>
      <c r="GU404" s="360"/>
      <c r="GV404" s="360"/>
      <c r="GW404" s="360"/>
      <c r="GX404" s="360"/>
      <c r="GY404" s="360"/>
      <c r="GZ404" s="360"/>
      <c r="HA404" s="360"/>
      <c r="HB404" s="360"/>
      <c r="HC404" s="360"/>
      <c r="HD404" s="360"/>
      <c r="HE404" s="360"/>
      <c r="HF404" s="360"/>
      <c r="HG404" s="360"/>
      <c r="HH404" s="360"/>
      <c r="HI404" s="360"/>
      <c r="HJ404" s="360"/>
      <c r="HK404" s="360"/>
      <c r="HL404" s="360"/>
      <c r="HM404" s="360"/>
      <c r="HN404" s="360"/>
      <c r="HO404" s="360"/>
      <c r="HP404" s="360"/>
      <c r="HQ404" s="360"/>
      <c r="HR404" s="360"/>
      <c r="HS404" s="360"/>
      <c r="HT404" s="360"/>
      <c r="HU404" s="360"/>
      <c r="HV404" s="360"/>
      <c r="HW404" s="360"/>
      <c r="HX404" s="360"/>
      <c r="HY404" s="360"/>
      <c r="HZ404" s="360"/>
      <c r="IA404" s="360"/>
      <c r="IB404" s="360"/>
      <c r="IC404" s="360"/>
      <c r="ID404" s="360"/>
      <c r="IE404" s="360"/>
      <c r="IF404" s="360"/>
      <c r="IG404" s="360"/>
      <c r="IH404" s="360"/>
      <c r="II404" s="360"/>
      <c r="IJ404" s="360"/>
      <c r="IK404" s="360"/>
      <c r="IL404" s="360"/>
      <c r="IM404" s="360"/>
      <c r="IN404" s="360"/>
      <c r="IO404" s="360"/>
      <c r="IP404" s="360"/>
      <c r="IQ404" s="360"/>
      <c r="IR404" s="360"/>
      <c r="IS404" s="360"/>
      <c r="IT404" s="360"/>
      <c r="IU404" s="360"/>
      <c r="IV404" s="360"/>
    </row>
    <row r="405" spans="1:256">
      <c r="H405" s="151"/>
      <c r="I405" s="151"/>
      <c r="J405" s="147"/>
      <c r="K405" s="147"/>
      <c r="P405" s="1"/>
      <c r="Q405" s="1"/>
      <c r="R405" s="1"/>
      <c r="S405" s="360"/>
      <c r="T405" s="360"/>
      <c r="U405" s="360"/>
      <c r="V405" s="360"/>
      <c r="W405" s="360"/>
      <c r="X405" s="360"/>
      <c r="Y405" s="360"/>
      <c r="Z405" s="360"/>
      <c r="AA405" s="360"/>
      <c r="AB405" s="360"/>
      <c r="AC405" s="360"/>
      <c r="AD405" s="360"/>
      <c r="AE405" s="360"/>
      <c r="AF405" s="360"/>
      <c r="AG405" s="360"/>
      <c r="AH405" s="360"/>
      <c r="AI405" s="360"/>
      <c r="AJ405" s="360"/>
      <c r="AK405" s="360"/>
      <c r="AL405" s="360"/>
      <c r="AM405" s="360"/>
      <c r="AN405" s="360"/>
      <c r="AO405" s="360"/>
      <c r="AP405" s="360"/>
      <c r="AQ405" s="360"/>
      <c r="AR405" s="360"/>
      <c r="AS405" s="360"/>
      <c r="AT405" s="360"/>
      <c r="AU405" s="360"/>
      <c r="AV405" s="360"/>
      <c r="AW405" s="360"/>
      <c r="AX405" s="360"/>
      <c r="AY405" s="360"/>
      <c r="AZ405" s="360"/>
      <c r="BA405" s="360"/>
      <c r="BB405" s="360"/>
      <c r="BC405" s="360"/>
      <c r="BD405" s="360"/>
      <c r="BE405" s="360"/>
      <c r="BF405" s="360"/>
      <c r="BG405" s="360"/>
      <c r="BH405" s="360"/>
      <c r="BI405" s="360"/>
      <c r="BJ405" s="360"/>
      <c r="BK405" s="360"/>
      <c r="BL405" s="360"/>
      <c r="BM405" s="360"/>
      <c r="BN405" s="360"/>
      <c r="BO405" s="360"/>
      <c r="BP405" s="360"/>
      <c r="BQ405" s="360"/>
      <c r="BR405" s="360"/>
      <c r="BS405" s="360"/>
      <c r="BT405" s="360"/>
      <c r="BU405" s="360"/>
      <c r="BV405" s="360"/>
      <c r="BW405" s="360"/>
      <c r="BX405" s="360"/>
      <c r="BY405" s="360"/>
      <c r="BZ405" s="360"/>
      <c r="CA405" s="360"/>
      <c r="CB405" s="360"/>
      <c r="CC405" s="360"/>
      <c r="CD405" s="360"/>
      <c r="CE405" s="360"/>
      <c r="CF405" s="360"/>
      <c r="CG405" s="360"/>
      <c r="CH405" s="360"/>
      <c r="CI405" s="360"/>
      <c r="CJ405" s="360"/>
      <c r="CK405" s="360"/>
      <c r="CL405" s="360"/>
      <c r="CM405" s="360"/>
      <c r="CN405" s="360"/>
      <c r="CO405" s="360"/>
      <c r="CP405" s="360"/>
      <c r="CQ405" s="360"/>
      <c r="CR405" s="360"/>
      <c r="CS405" s="360"/>
      <c r="CT405" s="360"/>
      <c r="CU405" s="360"/>
      <c r="CV405" s="360"/>
      <c r="CW405" s="360"/>
      <c r="CX405" s="360"/>
      <c r="CY405" s="360"/>
      <c r="CZ405" s="360"/>
      <c r="DA405" s="360"/>
      <c r="DB405" s="360"/>
      <c r="DC405" s="360"/>
      <c r="DD405" s="360"/>
      <c r="DE405" s="360"/>
      <c r="DF405" s="360"/>
      <c r="DG405" s="360"/>
      <c r="DH405" s="360"/>
      <c r="DI405" s="360"/>
      <c r="DJ405" s="360"/>
      <c r="DK405" s="360"/>
      <c r="DL405" s="360"/>
      <c r="DM405" s="360"/>
      <c r="DN405" s="360"/>
      <c r="DO405" s="360"/>
      <c r="DP405" s="360"/>
      <c r="DQ405" s="360"/>
      <c r="DR405" s="360"/>
      <c r="DS405" s="360"/>
      <c r="DT405" s="360"/>
      <c r="DU405" s="360"/>
      <c r="DV405" s="360"/>
      <c r="DW405" s="360"/>
      <c r="DX405" s="360"/>
      <c r="DY405" s="360"/>
      <c r="DZ405" s="360"/>
      <c r="EA405" s="360"/>
      <c r="EB405" s="360"/>
      <c r="EC405" s="360"/>
      <c r="ED405" s="360"/>
      <c r="EE405" s="360"/>
      <c r="EF405" s="360"/>
      <c r="EG405" s="360"/>
      <c r="EH405" s="360"/>
      <c r="EI405" s="360"/>
      <c r="EJ405" s="360"/>
      <c r="EK405" s="360"/>
      <c r="EL405" s="360"/>
      <c r="EM405" s="360"/>
      <c r="EN405" s="360"/>
      <c r="EO405" s="360"/>
      <c r="EP405" s="360"/>
      <c r="EQ405" s="360"/>
      <c r="ER405" s="360"/>
      <c r="ES405" s="360"/>
      <c r="ET405" s="360"/>
      <c r="EU405" s="360"/>
      <c r="EV405" s="360"/>
      <c r="EW405" s="360"/>
      <c r="EX405" s="360"/>
      <c r="EY405" s="360"/>
      <c r="EZ405" s="360"/>
      <c r="FA405" s="360"/>
      <c r="FB405" s="360"/>
      <c r="FC405" s="360"/>
      <c r="FD405" s="360"/>
      <c r="FE405" s="360"/>
      <c r="FF405" s="360"/>
      <c r="FG405" s="360"/>
      <c r="FH405" s="360"/>
      <c r="FI405" s="360"/>
      <c r="FJ405" s="360"/>
      <c r="FK405" s="360"/>
      <c r="FL405" s="360"/>
      <c r="FM405" s="360"/>
      <c r="FN405" s="360"/>
      <c r="FO405" s="360"/>
      <c r="FP405" s="360"/>
      <c r="FQ405" s="360"/>
      <c r="FR405" s="360"/>
      <c r="FS405" s="360"/>
      <c r="FT405" s="360"/>
      <c r="FU405" s="360"/>
      <c r="FV405" s="360"/>
      <c r="FW405" s="360"/>
      <c r="FX405" s="360"/>
      <c r="FY405" s="360"/>
      <c r="FZ405" s="360"/>
      <c r="GA405" s="360"/>
      <c r="GB405" s="360"/>
      <c r="GC405" s="360"/>
      <c r="GD405" s="360"/>
      <c r="GE405" s="360"/>
      <c r="GF405" s="360"/>
      <c r="GG405" s="360"/>
      <c r="GH405" s="360"/>
      <c r="GI405" s="360"/>
      <c r="GJ405" s="360"/>
      <c r="GK405" s="360"/>
      <c r="GL405" s="360"/>
      <c r="GM405" s="360"/>
      <c r="GN405" s="360"/>
      <c r="GO405" s="360"/>
      <c r="GP405" s="360"/>
      <c r="GQ405" s="360"/>
      <c r="GR405" s="360"/>
      <c r="GS405" s="360"/>
      <c r="GT405" s="360"/>
      <c r="GU405" s="360"/>
      <c r="GV405" s="360"/>
      <c r="GW405" s="360"/>
      <c r="GX405" s="360"/>
      <c r="GY405" s="360"/>
      <c r="GZ405" s="360"/>
      <c r="HA405" s="360"/>
      <c r="HB405" s="360"/>
      <c r="HC405" s="360"/>
      <c r="HD405" s="360"/>
      <c r="HE405" s="360"/>
      <c r="HF405" s="360"/>
      <c r="HG405" s="360"/>
      <c r="HH405" s="360"/>
      <c r="HI405" s="360"/>
      <c r="HJ405" s="360"/>
      <c r="HK405" s="360"/>
      <c r="HL405" s="360"/>
      <c r="HM405" s="360"/>
      <c r="HN405" s="360"/>
      <c r="HO405" s="360"/>
      <c r="HP405" s="360"/>
      <c r="HQ405" s="360"/>
      <c r="HR405" s="360"/>
      <c r="HS405" s="360"/>
      <c r="HT405" s="360"/>
      <c r="HU405" s="360"/>
      <c r="HV405" s="360"/>
      <c r="HW405" s="360"/>
      <c r="HX405" s="360"/>
      <c r="HY405" s="360"/>
      <c r="HZ405" s="360"/>
      <c r="IA405" s="360"/>
      <c r="IB405" s="360"/>
      <c r="IC405" s="360"/>
      <c r="ID405" s="360"/>
      <c r="IE405" s="360"/>
      <c r="IF405" s="360"/>
      <c r="IG405" s="360"/>
      <c r="IH405" s="360"/>
      <c r="II405" s="360"/>
      <c r="IJ405" s="360"/>
      <c r="IK405" s="360"/>
      <c r="IL405" s="360"/>
      <c r="IM405" s="360"/>
      <c r="IN405" s="360"/>
      <c r="IO405" s="360"/>
      <c r="IP405" s="360"/>
      <c r="IQ405" s="360"/>
      <c r="IR405" s="360"/>
      <c r="IS405" s="360"/>
      <c r="IT405" s="360"/>
      <c r="IU405" s="360"/>
      <c r="IV405" s="360"/>
    </row>
    <row r="406" spans="1:256">
      <c r="H406" s="151"/>
      <c r="I406" s="151"/>
      <c r="J406" s="147"/>
      <c r="K406" s="147"/>
      <c r="P406" s="1"/>
      <c r="Q406" s="1"/>
      <c r="R406" s="1"/>
      <c r="S406" s="360"/>
      <c r="T406" s="360"/>
      <c r="U406" s="360"/>
      <c r="V406" s="360"/>
      <c r="W406" s="360"/>
      <c r="X406" s="360"/>
      <c r="Y406" s="360"/>
      <c r="Z406" s="360"/>
      <c r="AA406" s="360"/>
      <c r="AB406" s="360"/>
      <c r="AC406" s="360"/>
      <c r="AD406" s="360"/>
      <c r="AE406" s="360"/>
      <c r="AF406" s="360"/>
      <c r="AG406" s="360"/>
      <c r="AH406" s="360"/>
      <c r="AI406" s="360"/>
      <c r="AJ406" s="360"/>
      <c r="AK406" s="360"/>
      <c r="AL406" s="360"/>
      <c r="AM406" s="360"/>
      <c r="AN406" s="360"/>
      <c r="AO406" s="360"/>
      <c r="AP406" s="360"/>
      <c r="AQ406" s="360"/>
      <c r="AR406" s="360"/>
      <c r="AS406" s="360"/>
      <c r="AT406" s="360"/>
      <c r="AU406" s="360"/>
      <c r="AV406" s="360"/>
      <c r="AW406" s="360"/>
      <c r="AX406" s="360"/>
      <c r="AY406" s="360"/>
      <c r="AZ406" s="360"/>
      <c r="BA406" s="360"/>
      <c r="BB406" s="360"/>
      <c r="BC406" s="360"/>
      <c r="BD406" s="360"/>
      <c r="BE406" s="360"/>
      <c r="BF406" s="360"/>
      <c r="BG406" s="360"/>
      <c r="BH406" s="360"/>
      <c r="BI406" s="360"/>
      <c r="BJ406" s="360"/>
      <c r="BK406" s="360"/>
      <c r="BL406" s="360"/>
      <c r="BM406" s="360"/>
      <c r="BN406" s="360"/>
      <c r="BO406" s="360"/>
      <c r="BP406" s="360"/>
      <c r="BQ406" s="360"/>
      <c r="BR406" s="360"/>
      <c r="BS406" s="360"/>
      <c r="BT406" s="360"/>
      <c r="BU406" s="360"/>
      <c r="BV406" s="360"/>
      <c r="BW406" s="360"/>
      <c r="BX406" s="360"/>
      <c r="BY406" s="360"/>
      <c r="BZ406" s="360"/>
      <c r="CA406" s="360"/>
      <c r="CB406" s="360"/>
      <c r="CC406" s="360"/>
      <c r="CD406" s="360"/>
      <c r="CE406" s="360"/>
      <c r="CF406" s="360"/>
      <c r="CG406" s="360"/>
      <c r="CH406" s="360"/>
      <c r="CI406" s="360"/>
      <c r="CJ406" s="360"/>
      <c r="CK406" s="360"/>
      <c r="CL406" s="360"/>
      <c r="CM406" s="360"/>
      <c r="CN406" s="360"/>
      <c r="CO406" s="360"/>
      <c r="CP406" s="360"/>
      <c r="CQ406" s="360"/>
      <c r="CR406" s="360"/>
      <c r="CS406" s="360"/>
      <c r="CT406" s="360"/>
      <c r="CU406" s="360"/>
      <c r="CV406" s="360"/>
      <c r="CW406" s="360"/>
      <c r="CX406" s="360"/>
      <c r="CY406" s="360"/>
      <c r="CZ406" s="360"/>
      <c r="DA406" s="360"/>
      <c r="DB406" s="360"/>
      <c r="DC406" s="360"/>
      <c r="DD406" s="360"/>
      <c r="DE406" s="360"/>
      <c r="DF406" s="360"/>
      <c r="DG406" s="360"/>
      <c r="DH406" s="360"/>
      <c r="DI406" s="360"/>
      <c r="DJ406" s="360"/>
      <c r="DK406" s="360"/>
      <c r="DL406" s="360"/>
      <c r="DM406" s="360"/>
      <c r="DN406" s="360"/>
      <c r="DO406" s="360"/>
      <c r="DP406" s="360"/>
      <c r="DQ406" s="360"/>
      <c r="DR406" s="360"/>
      <c r="DS406" s="360"/>
      <c r="DT406" s="360"/>
      <c r="DU406" s="360"/>
      <c r="DV406" s="360"/>
      <c r="DW406" s="360"/>
      <c r="DX406" s="360"/>
      <c r="DY406" s="360"/>
      <c r="DZ406" s="360"/>
      <c r="EA406" s="360"/>
      <c r="EB406" s="360"/>
      <c r="EC406" s="360"/>
      <c r="ED406" s="360"/>
      <c r="EE406" s="360"/>
      <c r="EF406" s="360"/>
      <c r="EG406" s="360"/>
      <c r="EH406" s="360"/>
      <c r="EI406" s="360"/>
      <c r="EJ406" s="360"/>
      <c r="EK406" s="360"/>
      <c r="EL406" s="360"/>
      <c r="EM406" s="360"/>
      <c r="EN406" s="360"/>
      <c r="EO406" s="360"/>
      <c r="EP406" s="360"/>
      <c r="EQ406" s="360"/>
      <c r="ER406" s="360"/>
      <c r="ES406" s="360"/>
      <c r="ET406" s="360"/>
      <c r="EU406" s="360"/>
      <c r="EV406" s="360"/>
      <c r="EW406" s="360"/>
      <c r="EX406" s="360"/>
      <c r="EY406" s="360"/>
      <c r="EZ406" s="360"/>
      <c r="FA406" s="360"/>
      <c r="FB406" s="360"/>
      <c r="FC406" s="360"/>
      <c r="FD406" s="360"/>
      <c r="FE406" s="360"/>
      <c r="FF406" s="360"/>
      <c r="FG406" s="360"/>
      <c r="FH406" s="360"/>
      <c r="FI406" s="360"/>
      <c r="FJ406" s="360"/>
      <c r="FK406" s="360"/>
      <c r="FL406" s="360"/>
      <c r="FM406" s="360"/>
      <c r="FN406" s="360"/>
      <c r="FO406" s="360"/>
      <c r="FP406" s="360"/>
      <c r="FQ406" s="360"/>
      <c r="FR406" s="360"/>
      <c r="FS406" s="360"/>
      <c r="FT406" s="360"/>
      <c r="FU406" s="360"/>
      <c r="FV406" s="360"/>
      <c r="FW406" s="360"/>
      <c r="FX406" s="360"/>
      <c r="FY406" s="360"/>
      <c r="FZ406" s="360"/>
      <c r="GA406" s="360"/>
      <c r="GB406" s="360"/>
      <c r="GC406" s="360"/>
      <c r="GD406" s="360"/>
      <c r="GE406" s="360"/>
      <c r="GF406" s="360"/>
      <c r="GG406" s="360"/>
      <c r="GH406" s="360"/>
      <c r="GI406" s="360"/>
      <c r="GJ406" s="360"/>
      <c r="GK406" s="360"/>
      <c r="GL406" s="360"/>
      <c r="GM406" s="360"/>
      <c r="GN406" s="360"/>
      <c r="GO406" s="360"/>
      <c r="GP406" s="360"/>
      <c r="GQ406" s="360"/>
      <c r="GR406" s="360"/>
      <c r="GS406" s="360"/>
      <c r="GT406" s="360"/>
      <c r="GU406" s="360"/>
      <c r="GV406" s="360"/>
      <c r="GW406" s="360"/>
      <c r="GX406" s="360"/>
      <c r="GY406" s="360"/>
      <c r="GZ406" s="360"/>
      <c r="HA406" s="360"/>
      <c r="HB406" s="360"/>
      <c r="HC406" s="360"/>
      <c r="HD406" s="360"/>
      <c r="HE406" s="360"/>
      <c r="HF406" s="360"/>
      <c r="HG406" s="360"/>
      <c r="HH406" s="360"/>
      <c r="HI406" s="360"/>
      <c r="HJ406" s="360"/>
      <c r="HK406" s="360"/>
      <c r="HL406" s="360"/>
      <c r="HM406" s="360"/>
      <c r="HN406" s="360"/>
      <c r="HO406" s="360"/>
      <c r="HP406" s="360"/>
      <c r="HQ406" s="360"/>
      <c r="HR406" s="360"/>
      <c r="HS406" s="360"/>
      <c r="HT406" s="360"/>
      <c r="HU406" s="360"/>
      <c r="HV406" s="360"/>
      <c r="HW406" s="360"/>
      <c r="HX406" s="360"/>
      <c r="HY406" s="360"/>
      <c r="HZ406" s="360"/>
      <c r="IA406" s="360"/>
      <c r="IB406" s="360"/>
      <c r="IC406" s="360"/>
      <c r="ID406" s="360"/>
      <c r="IE406" s="360"/>
      <c r="IF406" s="360"/>
      <c r="IG406" s="360"/>
      <c r="IH406" s="360"/>
      <c r="II406" s="360"/>
      <c r="IJ406" s="360"/>
      <c r="IK406" s="360"/>
      <c r="IL406" s="360"/>
      <c r="IM406" s="360"/>
      <c r="IN406" s="360"/>
      <c r="IO406" s="360"/>
      <c r="IP406" s="360"/>
      <c r="IQ406" s="360"/>
      <c r="IR406" s="360"/>
      <c r="IS406" s="360"/>
      <c r="IT406" s="360"/>
      <c r="IU406" s="360"/>
      <c r="IV406" s="360"/>
    </row>
    <row r="407" spans="1:256">
      <c r="H407" s="151"/>
      <c r="I407" s="151"/>
      <c r="J407" s="147"/>
      <c r="K407" s="147"/>
      <c r="P407" s="1"/>
      <c r="Q407" s="1"/>
      <c r="R407" s="1"/>
      <c r="S407" s="360"/>
      <c r="T407" s="360"/>
      <c r="U407" s="360"/>
      <c r="V407" s="360"/>
      <c r="W407" s="360"/>
      <c r="X407" s="360"/>
      <c r="Y407" s="360"/>
      <c r="Z407" s="360"/>
      <c r="AA407" s="360"/>
      <c r="AB407" s="360"/>
      <c r="AC407" s="360"/>
      <c r="AD407" s="360"/>
      <c r="AE407" s="360"/>
      <c r="AF407" s="360"/>
      <c r="AG407" s="360"/>
      <c r="AH407" s="360"/>
      <c r="AI407" s="360"/>
      <c r="AJ407" s="360"/>
      <c r="AK407" s="360"/>
      <c r="AL407" s="360"/>
      <c r="AM407" s="360"/>
      <c r="AN407" s="360"/>
      <c r="AO407" s="360"/>
      <c r="AP407" s="360"/>
      <c r="AQ407" s="360"/>
      <c r="AR407" s="360"/>
      <c r="AS407" s="360"/>
      <c r="AT407" s="360"/>
      <c r="AU407" s="360"/>
      <c r="AV407" s="360"/>
      <c r="AW407" s="360"/>
      <c r="AX407" s="360"/>
      <c r="AY407" s="360"/>
      <c r="AZ407" s="360"/>
      <c r="BA407" s="360"/>
      <c r="BB407" s="360"/>
      <c r="BC407" s="360"/>
      <c r="BD407" s="360"/>
      <c r="BE407" s="360"/>
      <c r="BF407" s="360"/>
      <c r="BG407" s="360"/>
      <c r="BH407" s="360"/>
      <c r="BI407" s="360"/>
      <c r="BJ407" s="360"/>
      <c r="BK407" s="360"/>
      <c r="BL407" s="360"/>
      <c r="BM407" s="360"/>
      <c r="BN407" s="360"/>
      <c r="BO407" s="360"/>
      <c r="BP407" s="360"/>
      <c r="BQ407" s="360"/>
      <c r="BR407" s="360"/>
      <c r="BS407" s="360"/>
      <c r="BT407" s="360"/>
      <c r="BU407" s="360"/>
      <c r="BV407" s="360"/>
      <c r="BW407" s="360"/>
      <c r="BX407" s="360"/>
      <c r="BY407" s="360"/>
      <c r="BZ407" s="360"/>
      <c r="CA407" s="360"/>
      <c r="CB407" s="360"/>
      <c r="CC407" s="360"/>
      <c r="CD407" s="360"/>
      <c r="CE407" s="360"/>
      <c r="CF407" s="360"/>
      <c r="CG407" s="360"/>
      <c r="CH407" s="360"/>
      <c r="CI407" s="360"/>
      <c r="CJ407" s="360"/>
      <c r="CK407" s="360"/>
      <c r="CL407" s="360"/>
      <c r="CM407" s="360"/>
      <c r="CN407" s="360"/>
      <c r="CO407" s="360"/>
      <c r="CP407" s="360"/>
      <c r="CQ407" s="360"/>
      <c r="CR407" s="360"/>
      <c r="CS407" s="360"/>
      <c r="CT407" s="360"/>
      <c r="CU407" s="360"/>
      <c r="CV407" s="360"/>
      <c r="CW407" s="360"/>
      <c r="CX407" s="360"/>
      <c r="CY407" s="360"/>
      <c r="CZ407" s="360"/>
      <c r="DA407" s="360"/>
      <c r="DB407" s="360"/>
      <c r="DC407" s="360"/>
      <c r="DD407" s="360"/>
      <c r="DE407" s="360"/>
      <c r="DF407" s="360"/>
      <c r="DG407" s="360"/>
      <c r="DH407" s="360"/>
      <c r="DI407" s="360"/>
      <c r="DJ407" s="360"/>
      <c r="DK407" s="360"/>
      <c r="DL407" s="360"/>
      <c r="DM407" s="360"/>
      <c r="DN407" s="360"/>
      <c r="DO407" s="360"/>
      <c r="DP407" s="360"/>
      <c r="DQ407" s="360"/>
      <c r="DR407" s="360"/>
      <c r="DS407" s="360"/>
      <c r="DT407" s="360"/>
      <c r="DU407" s="360"/>
      <c r="DV407" s="360"/>
      <c r="DW407" s="360"/>
      <c r="DX407" s="360"/>
      <c r="DY407" s="360"/>
      <c r="DZ407" s="360"/>
      <c r="EA407" s="360"/>
      <c r="EB407" s="360"/>
      <c r="EC407" s="360"/>
      <c r="ED407" s="360"/>
      <c r="EE407" s="360"/>
      <c r="EF407" s="360"/>
      <c r="EG407" s="360"/>
      <c r="EH407" s="360"/>
      <c r="EI407" s="360"/>
      <c r="EJ407" s="360"/>
      <c r="EK407" s="360"/>
      <c r="EL407" s="360"/>
      <c r="EM407" s="360"/>
      <c r="EN407" s="360"/>
      <c r="EO407" s="360"/>
      <c r="EP407" s="360"/>
      <c r="EQ407" s="360"/>
      <c r="ER407" s="360"/>
      <c r="ES407" s="360"/>
      <c r="ET407" s="360"/>
      <c r="EU407" s="360"/>
      <c r="EV407" s="360"/>
      <c r="EW407" s="360"/>
      <c r="EX407" s="360"/>
      <c r="EY407" s="360"/>
      <c r="EZ407" s="360"/>
      <c r="FA407" s="360"/>
      <c r="FB407" s="360"/>
      <c r="FC407" s="360"/>
      <c r="FD407" s="360"/>
      <c r="FE407" s="360"/>
      <c r="FF407" s="360"/>
      <c r="FG407" s="360"/>
      <c r="FH407" s="360"/>
      <c r="FI407" s="360"/>
      <c r="FJ407" s="360"/>
      <c r="FK407" s="360"/>
      <c r="FL407" s="360"/>
      <c r="FM407" s="360"/>
      <c r="FN407" s="360"/>
      <c r="FO407" s="360"/>
      <c r="FP407" s="360"/>
      <c r="FQ407" s="360"/>
      <c r="FR407" s="360"/>
      <c r="FS407" s="360"/>
      <c r="FT407" s="360"/>
      <c r="FU407" s="360"/>
      <c r="FV407" s="360"/>
      <c r="FW407" s="360"/>
      <c r="FX407" s="360"/>
      <c r="FY407" s="360"/>
      <c r="FZ407" s="360"/>
      <c r="GA407" s="360"/>
      <c r="GB407" s="360"/>
      <c r="GC407" s="360"/>
      <c r="GD407" s="360"/>
      <c r="GE407" s="360"/>
      <c r="GF407" s="360"/>
      <c r="GG407" s="360"/>
      <c r="GH407" s="360"/>
      <c r="GI407" s="360"/>
      <c r="GJ407" s="360"/>
      <c r="GK407" s="360"/>
      <c r="GL407" s="360"/>
      <c r="GM407" s="360"/>
      <c r="GN407" s="360"/>
      <c r="GO407" s="360"/>
      <c r="GP407" s="360"/>
      <c r="GQ407" s="360"/>
      <c r="GR407" s="360"/>
      <c r="GS407" s="360"/>
      <c r="GT407" s="360"/>
      <c r="GU407" s="360"/>
      <c r="GV407" s="360"/>
      <c r="GW407" s="360"/>
      <c r="GX407" s="360"/>
      <c r="GY407" s="360"/>
      <c r="GZ407" s="360"/>
      <c r="HA407" s="360"/>
      <c r="HB407" s="360"/>
      <c r="HC407" s="360"/>
      <c r="HD407" s="360"/>
      <c r="HE407" s="360"/>
      <c r="HF407" s="360"/>
      <c r="HG407" s="360"/>
      <c r="HH407" s="360"/>
      <c r="HI407" s="360"/>
      <c r="HJ407" s="360"/>
      <c r="HK407" s="360"/>
      <c r="HL407" s="360"/>
      <c r="HM407" s="360"/>
      <c r="HN407" s="360"/>
      <c r="HO407" s="360"/>
      <c r="HP407" s="360"/>
      <c r="HQ407" s="360"/>
      <c r="HR407" s="360"/>
      <c r="HS407" s="360"/>
      <c r="HT407" s="360"/>
      <c r="HU407" s="360"/>
      <c r="HV407" s="360"/>
      <c r="HW407" s="360"/>
      <c r="HX407" s="360"/>
      <c r="HY407" s="360"/>
      <c r="HZ407" s="360"/>
      <c r="IA407" s="360"/>
      <c r="IB407" s="360"/>
      <c r="IC407" s="360"/>
      <c r="ID407" s="360"/>
      <c r="IE407" s="360"/>
      <c r="IF407" s="360"/>
      <c r="IG407" s="360"/>
      <c r="IH407" s="360"/>
      <c r="II407" s="360"/>
      <c r="IJ407" s="360"/>
      <c r="IK407" s="360"/>
      <c r="IL407" s="360"/>
      <c r="IM407" s="360"/>
      <c r="IN407" s="360"/>
      <c r="IO407" s="360"/>
      <c r="IP407" s="360"/>
      <c r="IQ407" s="360"/>
      <c r="IR407" s="360"/>
      <c r="IS407" s="360"/>
      <c r="IT407" s="360"/>
      <c r="IU407" s="360"/>
      <c r="IV407" s="360"/>
    </row>
    <row r="408" spans="1:256">
      <c r="H408" s="151"/>
      <c r="I408" s="151"/>
      <c r="J408" s="147"/>
      <c r="K408" s="147"/>
      <c r="N408" s="360"/>
      <c r="O408" s="360"/>
      <c r="P408" s="360"/>
      <c r="Q408" s="360"/>
      <c r="R408" s="360"/>
      <c r="S408" s="360"/>
      <c r="T408" s="360"/>
      <c r="U408" s="360"/>
      <c r="V408" s="360"/>
      <c r="W408" s="360"/>
      <c r="X408" s="360"/>
      <c r="Y408" s="360"/>
      <c r="Z408" s="360"/>
      <c r="AA408" s="360"/>
      <c r="AB408" s="360"/>
      <c r="AC408" s="360"/>
      <c r="AD408" s="360"/>
      <c r="AE408" s="360"/>
      <c r="AF408" s="360"/>
      <c r="AG408" s="360"/>
      <c r="AH408" s="360"/>
      <c r="AI408" s="360"/>
      <c r="AJ408" s="360"/>
      <c r="AK408" s="360"/>
      <c r="AL408" s="360"/>
      <c r="AM408" s="360"/>
      <c r="AN408" s="360"/>
      <c r="AO408" s="360"/>
      <c r="AP408" s="360"/>
      <c r="AQ408" s="360"/>
      <c r="AR408" s="360"/>
      <c r="AS408" s="360"/>
      <c r="AT408" s="360"/>
      <c r="AU408" s="360"/>
      <c r="AV408" s="360"/>
      <c r="AW408" s="360"/>
      <c r="AX408" s="360"/>
      <c r="AY408" s="360"/>
      <c r="AZ408" s="360"/>
      <c r="BA408" s="360"/>
      <c r="BB408" s="360"/>
      <c r="BC408" s="360"/>
      <c r="BD408" s="360"/>
      <c r="BE408" s="360"/>
      <c r="BF408" s="360"/>
      <c r="BG408" s="360"/>
      <c r="BH408" s="360"/>
      <c r="BI408" s="360"/>
      <c r="BJ408" s="360"/>
      <c r="BK408" s="360"/>
      <c r="BL408" s="360"/>
      <c r="BM408" s="360"/>
      <c r="BN408" s="360"/>
      <c r="BO408" s="360"/>
      <c r="BP408" s="360"/>
      <c r="BQ408" s="360"/>
      <c r="BR408" s="360"/>
      <c r="BS408" s="360"/>
      <c r="BT408" s="360"/>
      <c r="BU408" s="360"/>
      <c r="BV408" s="360"/>
      <c r="BW408" s="360"/>
      <c r="BX408" s="360"/>
      <c r="BY408" s="360"/>
      <c r="BZ408" s="360"/>
      <c r="CA408" s="360"/>
      <c r="CB408" s="360"/>
      <c r="CC408" s="360"/>
      <c r="CD408" s="360"/>
      <c r="CE408" s="360"/>
      <c r="CF408" s="360"/>
      <c r="CG408" s="360"/>
      <c r="CH408" s="360"/>
      <c r="CI408" s="360"/>
      <c r="CJ408" s="360"/>
      <c r="CK408" s="360"/>
      <c r="CL408" s="360"/>
      <c r="CM408" s="360"/>
      <c r="CN408" s="360"/>
      <c r="CO408" s="360"/>
      <c r="CP408" s="360"/>
      <c r="CQ408" s="360"/>
      <c r="CR408" s="360"/>
      <c r="CS408" s="360"/>
      <c r="CT408" s="360"/>
      <c r="CU408" s="360"/>
      <c r="CV408" s="360"/>
      <c r="CW408" s="360"/>
      <c r="CX408" s="360"/>
      <c r="CY408" s="360"/>
      <c r="CZ408" s="360"/>
      <c r="DA408" s="360"/>
      <c r="DB408" s="360"/>
      <c r="DC408" s="360"/>
      <c r="DD408" s="360"/>
      <c r="DE408" s="360"/>
      <c r="DF408" s="360"/>
      <c r="DG408" s="360"/>
      <c r="DH408" s="360"/>
      <c r="DI408" s="360"/>
      <c r="DJ408" s="360"/>
      <c r="DK408" s="360"/>
      <c r="DL408" s="360"/>
      <c r="DM408" s="360"/>
      <c r="DN408" s="360"/>
      <c r="DO408" s="360"/>
      <c r="DP408" s="360"/>
      <c r="DQ408" s="360"/>
      <c r="DR408" s="360"/>
      <c r="DS408" s="360"/>
      <c r="DT408" s="360"/>
      <c r="DU408" s="360"/>
      <c r="DV408" s="360"/>
      <c r="DW408" s="360"/>
      <c r="DX408" s="360"/>
      <c r="DY408" s="360"/>
      <c r="DZ408" s="360"/>
      <c r="EA408" s="360"/>
      <c r="EB408" s="360"/>
      <c r="EC408" s="360"/>
      <c r="ED408" s="360"/>
      <c r="EE408" s="360"/>
      <c r="EF408" s="360"/>
      <c r="EG408" s="360"/>
      <c r="EH408" s="360"/>
      <c r="EI408" s="360"/>
      <c r="EJ408" s="360"/>
      <c r="EK408" s="360"/>
      <c r="EL408" s="360"/>
      <c r="EM408" s="360"/>
      <c r="EN408" s="360"/>
      <c r="EO408" s="360"/>
      <c r="EP408" s="360"/>
      <c r="EQ408" s="360"/>
      <c r="ER408" s="360"/>
      <c r="ES408" s="360"/>
      <c r="ET408" s="360"/>
      <c r="EU408" s="360"/>
      <c r="EV408" s="360"/>
      <c r="EW408" s="360"/>
      <c r="EX408" s="360"/>
      <c r="EY408" s="360"/>
      <c r="EZ408" s="360"/>
      <c r="FA408" s="360"/>
      <c r="FB408" s="360"/>
      <c r="FC408" s="360"/>
      <c r="FD408" s="360"/>
      <c r="FE408" s="360"/>
      <c r="FF408" s="360"/>
      <c r="FG408" s="360"/>
      <c r="FH408" s="360"/>
      <c r="FI408" s="360"/>
      <c r="FJ408" s="360"/>
      <c r="FK408" s="360"/>
      <c r="FL408" s="360"/>
      <c r="FM408" s="360"/>
      <c r="FN408" s="360"/>
      <c r="FO408" s="360"/>
      <c r="FP408" s="360"/>
      <c r="FQ408" s="360"/>
      <c r="FR408" s="360"/>
      <c r="FS408" s="360"/>
      <c r="FT408" s="360"/>
      <c r="FU408" s="360"/>
      <c r="FV408" s="360"/>
      <c r="FW408" s="360"/>
      <c r="FX408" s="360"/>
      <c r="FY408" s="360"/>
      <c r="FZ408" s="360"/>
      <c r="GA408" s="360"/>
      <c r="GB408" s="360"/>
      <c r="GC408" s="360"/>
      <c r="GD408" s="360"/>
      <c r="GE408" s="360"/>
      <c r="GF408" s="360"/>
      <c r="GG408" s="360"/>
      <c r="GH408" s="360"/>
      <c r="GI408" s="360"/>
      <c r="GJ408" s="360"/>
      <c r="GK408" s="360"/>
      <c r="GL408" s="360"/>
      <c r="GM408" s="360"/>
      <c r="GN408" s="360"/>
      <c r="GO408" s="360"/>
      <c r="GP408" s="360"/>
      <c r="GQ408" s="360"/>
      <c r="GR408" s="360"/>
      <c r="GS408" s="360"/>
      <c r="GT408" s="360"/>
      <c r="GU408" s="360"/>
      <c r="GV408" s="360"/>
      <c r="GW408" s="360"/>
      <c r="GX408" s="360"/>
      <c r="GY408" s="360"/>
      <c r="GZ408" s="360"/>
      <c r="HA408" s="360"/>
      <c r="HB408" s="360"/>
      <c r="HC408" s="360"/>
      <c r="HD408" s="360"/>
      <c r="HE408" s="360"/>
      <c r="HF408" s="360"/>
      <c r="HG408" s="360"/>
      <c r="HH408" s="360"/>
      <c r="HI408" s="360"/>
      <c r="HJ408" s="360"/>
      <c r="HK408" s="360"/>
      <c r="HL408" s="360"/>
      <c r="HM408" s="360"/>
      <c r="HN408" s="360"/>
      <c r="HO408" s="360"/>
      <c r="HP408" s="360"/>
      <c r="HQ408" s="360"/>
      <c r="HR408" s="360"/>
      <c r="HS408" s="360"/>
      <c r="HT408" s="360"/>
      <c r="HU408" s="360"/>
      <c r="HV408" s="360"/>
      <c r="HW408" s="360"/>
      <c r="HX408" s="360"/>
      <c r="HY408" s="360"/>
      <c r="HZ408" s="360"/>
      <c r="IA408" s="360"/>
      <c r="IB408" s="360"/>
      <c r="IC408" s="360"/>
      <c r="ID408" s="360"/>
      <c r="IE408" s="360"/>
      <c r="IF408" s="360"/>
      <c r="IG408" s="360"/>
      <c r="IH408" s="360"/>
      <c r="II408" s="360"/>
      <c r="IJ408" s="360"/>
      <c r="IK408" s="360"/>
      <c r="IL408" s="360"/>
      <c r="IM408" s="360"/>
      <c r="IN408" s="360"/>
      <c r="IO408" s="360"/>
      <c r="IP408" s="360"/>
      <c r="IQ408" s="360"/>
      <c r="IR408" s="360"/>
      <c r="IS408" s="360"/>
      <c r="IT408" s="360"/>
      <c r="IU408" s="360"/>
      <c r="IV408" s="360"/>
    </row>
    <row r="409" spans="1:256">
      <c r="H409" s="151"/>
      <c r="I409" s="151"/>
      <c r="J409" s="147"/>
      <c r="K409" s="147"/>
      <c r="P409" s="360"/>
      <c r="Q409" s="360"/>
      <c r="R409" s="360"/>
      <c r="S409" s="360"/>
      <c r="T409" s="360"/>
      <c r="U409" s="360"/>
      <c r="V409" s="360"/>
      <c r="W409" s="360"/>
      <c r="X409" s="360"/>
      <c r="Y409" s="360"/>
      <c r="Z409" s="360"/>
      <c r="AA409" s="360"/>
      <c r="AB409" s="360"/>
      <c r="AC409" s="360"/>
      <c r="AD409" s="360"/>
      <c r="AE409" s="360"/>
      <c r="AF409" s="360"/>
      <c r="AG409" s="360"/>
      <c r="AH409" s="360"/>
      <c r="AI409" s="360"/>
      <c r="AJ409" s="360"/>
      <c r="AK409" s="360"/>
      <c r="AL409" s="360"/>
      <c r="AM409" s="360"/>
      <c r="AN409" s="360"/>
      <c r="AO409" s="360"/>
      <c r="AP409" s="360"/>
      <c r="AQ409" s="360"/>
      <c r="AR409" s="360"/>
      <c r="AS409" s="360"/>
      <c r="AT409" s="360"/>
      <c r="AU409" s="360"/>
      <c r="AV409" s="360"/>
      <c r="AW409" s="360"/>
      <c r="AX409" s="360"/>
      <c r="AY409" s="360"/>
      <c r="AZ409" s="360"/>
      <c r="BA409" s="360"/>
      <c r="BB409" s="360"/>
      <c r="BC409" s="360"/>
      <c r="BD409" s="360"/>
      <c r="BE409" s="360"/>
      <c r="BF409" s="360"/>
      <c r="BG409" s="360"/>
      <c r="BH409" s="360"/>
      <c r="BI409" s="360"/>
      <c r="BJ409" s="360"/>
      <c r="BK409" s="360"/>
      <c r="BL409" s="360"/>
      <c r="BM409" s="360"/>
      <c r="BN409" s="360"/>
      <c r="BO409" s="360"/>
      <c r="BP409" s="360"/>
      <c r="BQ409" s="360"/>
      <c r="BR409" s="360"/>
      <c r="BS409" s="360"/>
      <c r="BT409" s="360"/>
      <c r="BU409" s="360"/>
      <c r="BV409" s="360"/>
      <c r="BW409" s="360"/>
      <c r="BX409" s="360"/>
      <c r="BY409" s="360"/>
      <c r="BZ409" s="360"/>
      <c r="CA409" s="360"/>
      <c r="CB409" s="360"/>
      <c r="CC409" s="360"/>
      <c r="CD409" s="360"/>
      <c r="CE409" s="360"/>
      <c r="CF409" s="360"/>
      <c r="CG409" s="360"/>
      <c r="CH409" s="360"/>
      <c r="CI409" s="360"/>
      <c r="CJ409" s="360"/>
      <c r="CK409" s="360"/>
      <c r="CL409" s="360"/>
      <c r="CM409" s="360"/>
      <c r="CN409" s="360"/>
      <c r="CO409" s="360"/>
      <c r="CP409" s="360"/>
      <c r="CQ409" s="360"/>
      <c r="CR409" s="360"/>
      <c r="CS409" s="360"/>
      <c r="CT409" s="360"/>
      <c r="CU409" s="360"/>
      <c r="CV409" s="360"/>
      <c r="CW409" s="360"/>
      <c r="CX409" s="360"/>
      <c r="CY409" s="360"/>
      <c r="CZ409" s="360"/>
      <c r="DA409" s="360"/>
      <c r="DB409" s="360"/>
      <c r="DC409" s="360"/>
      <c r="DD409" s="360"/>
      <c r="DE409" s="360"/>
      <c r="DF409" s="360"/>
      <c r="DG409" s="360"/>
      <c r="DH409" s="360"/>
      <c r="DI409" s="360"/>
      <c r="DJ409" s="360"/>
      <c r="DK409" s="360"/>
      <c r="DL409" s="360"/>
      <c r="DM409" s="360"/>
      <c r="DN409" s="360"/>
      <c r="DO409" s="360"/>
      <c r="DP409" s="360"/>
      <c r="DQ409" s="360"/>
      <c r="DR409" s="360"/>
      <c r="DS409" s="360"/>
      <c r="DT409" s="360"/>
      <c r="DU409" s="360"/>
      <c r="DV409" s="360"/>
      <c r="DW409" s="360"/>
      <c r="DX409" s="360"/>
      <c r="DY409" s="360"/>
      <c r="DZ409" s="360"/>
      <c r="EA409" s="360"/>
      <c r="EB409" s="360"/>
      <c r="EC409" s="360"/>
      <c r="ED409" s="360"/>
      <c r="EE409" s="360"/>
      <c r="EF409" s="360"/>
      <c r="EG409" s="360"/>
      <c r="EH409" s="360"/>
      <c r="EI409" s="360"/>
      <c r="EJ409" s="360"/>
      <c r="EK409" s="360"/>
      <c r="EL409" s="360"/>
      <c r="EM409" s="360"/>
      <c r="EN409" s="360"/>
      <c r="EO409" s="360"/>
      <c r="EP409" s="360"/>
      <c r="EQ409" s="360"/>
      <c r="ER409" s="360"/>
      <c r="ES409" s="360"/>
      <c r="ET409" s="360"/>
      <c r="EU409" s="360"/>
      <c r="EV409" s="360"/>
      <c r="EW409" s="360"/>
      <c r="EX409" s="360"/>
      <c r="EY409" s="360"/>
      <c r="EZ409" s="360"/>
      <c r="FA409" s="360"/>
      <c r="FB409" s="360"/>
      <c r="FC409" s="360"/>
      <c r="FD409" s="360"/>
      <c r="FE409" s="360"/>
      <c r="FF409" s="360"/>
      <c r="FG409" s="360"/>
      <c r="FH409" s="360"/>
      <c r="FI409" s="360"/>
      <c r="FJ409" s="360"/>
      <c r="FK409" s="360"/>
      <c r="FL409" s="360"/>
      <c r="FM409" s="360"/>
      <c r="FN409" s="360"/>
      <c r="FO409" s="360"/>
      <c r="FP409" s="360"/>
      <c r="FQ409" s="360"/>
      <c r="FR409" s="360"/>
      <c r="FS409" s="360"/>
      <c r="FT409" s="360"/>
      <c r="FU409" s="360"/>
      <c r="FV409" s="360"/>
      <c r="FW409" s="360"/>
      <c r="FX409" s="360"/>
      <c r="FY409" s="360"/>
      <c r="FZ409" s="360"/>
      <c r="GA409" s="360"/>
      <c r="GB409" s="360"/>
      <c r="GC409" s="360"/>
      <c r="GD409" s="360"/>
      <c r="GE409" s="360"/>
      <c r="GF409" s="360"/>
      <c r="GG409" s="360"/>
      <c r="GH409" s="360"/>
      <c r="GI409" s="360"/>
      <c r="GJ409" s="360"/>
      <c r="GK409" s="360"/>
      <c r="GL409" s="360"/>
      <c r="GM409" s="360"/>
      <c r="GN409" s="360"/>
      <c r="GO409" s="360"/>
      <c r="GP409" s="360"/>
      <c r="GQ409" s="360"/>
      <c r="GR409" s="360"/>
      <c r="GS409" s="360"/>
      <c r="GT409" s="360"/>
      <c r="GU409" s="360"/>
      <c r="GV409" s="360"/>
      <c r="GW409" s="360"/>
      <c r="GX409" s="360"/>
      <c r="GY409" s="360"/>
      <c r="GZ409" s="360"/>
      <c r="HA409" s="360"/>
      <c r="HB409" s="360"/>
      <c r="HC409" s="360"/>
      <c r="HD409" s="360"/>
      <c r="HE409" s="360"/>
      <c r="HF409" s="360"/>
      <c r="HG409" s="360"/>
      <c r="HH409" s="360"/>
      <c r="HI409" s="360"/>
      <c r="HJ409" s="360"/>
      <c r="HK409" s="360"/>
      <c r="HL409" s="360"/>
      <c r="HM409" s="360"/>
      <c r="HN409" s="360"/>
      <c r="HO409" s="360"/>
      <c r="HP409" s="360"/>
      <c r="HQ409" s="360"/>
      <c r="HR409" s="360"/>
      <c r="HS409" s="360"/>
      <c r="HT409" s="360"/>
      <c r="HU409" s="360"/>
      <c r="HV409" s="360"/>
      <c r="HW409" s="360"/>
      <c r="HX409" s="360"/>
      <c r="HY409" s="360"/>
      <c r="HZ409" s="360"/>
      <c r="IA409" s="360"/>
      <c r="IB409" s="360"/>
      <c r="IC409" s="360"/>
      <c r="ID409" s="360"/>
      <c r="IE409" s="360"/>
      <c r="IF409" s="360"/>
      <c r="IG409" s="360"/>
      <c r="IH409" s="360"/>
      <c r="II409" s="360"/>
      <c r="IJ409" s="360"/>
      <c r="IK409" s="360"/>
      <c r="IL409" s="360"/>
      <c r="IM409" s="360"/>
      <c r="IN409" s="360"/>
      <c r="IO409" s="360"/>
      <c r="IP409" s="360"/>
      <c r="IQ409" s="360"/>
      <c r="IR409" s="360"/>
      <c r="IS409" s="360"/>
      <c r="IT409" s="360"/>
      <c r="IU409" s="360"/>
      <c r="IV409" s="360"/>
    </row>
    <row r="410" spans="1:256">
      <c r="H410" s="151"/>
      <c r="I410" s="151"/>
      <c r="J410" s="147"/>
      <c r="K410" s="147"/>
      <c r="P410" s="360"/>
      <c r="Q410" s="360"/>
      <c r="R410" s="360"/>
      <c r="S410" s="360"/>
      <c r="T410" s="360"/>
      <c r="U410" s="360"/>
      <c r="V410" s="360"/>
      <c r="W410" s="360"/>
      <c r="X410" s="360"/>
      <c r="Y410" s="360"/>
      <c r="Z410" s="360"/>
      <c r="AA410" s="360"/>
      <c r="AB410" s="360"/>
      <c r="AC410" s="360"/>
      <c r="AD410" s="360"/>
      <c r="AE410" s="360"/>
      <c r="AF410" s="360"/>
      <c r="AG410" s="360"/>
      <c r="AH410" s="360"/>
      <c r="AI410" s="360"/>
      <c r="AJ410" s="360"/>
      <c r="AK410" s="360"/>
      <c r="AL410" s="360"/>
      <c r="AM410" s="360"/>
      <c r="AN410" s="360"/>
      <c r="AO410" s="360"/>
      <c r="AP410" s="360"/>
      <c r="AQ410" s="360"/>
      <c r="AR410" s="360"/>
      <c r="AS410" s="360"/>
      <c r="AT410" s="360"/>
      <c r="AU410" s="360"/>
      <c r="AV410" s="360"/>
      <c r="AW410" s="360"/>
      <c r="AX410" s="360"/>
      <c r="AY410" s="360"/>
      <c r="AZ410" s="360"/>
      <c r="BA410" s="360"/>
      <c r="BB410" s="360"/>
      <c r="BC410" s="360"/>
      <c r="BD410" s="360"/>
      <c r="BE410" s="360"/>
      <c r="BF410" s="360"/>
      <c r="BG410" s="360"/>
      <c r="BH410" s="360"/>
      <c r="BI410" s="360"/>
      <c r="BJ410" s="360"/>
      <c r="BK410" s="360"/>
      <c r="BL410" s="360"/>
      <c r="BM410" s="360"/>
      <c r="BN410" s="360"/>
      <c r="BO410" s="360"/>
      <c r="BP410" s="360"/>
      <c r="BQ410" s="360"/>
      <c r="BR410" s="360"/>
      <c r="BS410" s="360"/>
      <c r="BT410" s="360"/>
      <c r="BU410" s="360"/>
      <c r="BV410" s="360"/>
      <c r="BW410" s="360"/>
      <c r="BX410" s="360"/>
      <c r="BY410" s="360"/>
      <c r="BZ410" s="360"/>
      <c r="CA410" s="360"/>
      <c r="CB410" s="360"/>
      <c r="CC410" s="360"/>
      <c r="CD410" s="360"/>
      <c r="CE410" s="360"/>
      <c r="CF410" s="360"/>
      <c r="CG410" s="360"/>
      <c r="CH410" s="360"/>
      <c r="CI410" s="360"/>
      <c r="CJ410" s="360"/>
      <c r="CK410" s="360"/>
      <c r="CL410" s="360"/>
      <c r="CM410" s="360"/>
      <c r="CN410" s="360"/>
      <c r="CO410" s="360"/>
      <c r="CP410" s="360"/>
      <c r="CQ410" s="360"/>
      <c r="CR410" s="360"/>
      <c r="CS410" s="360"/>
      <c r="CT410" s="360"/>
      <c r="CU410" s="360"/>
      <c r="CV410" s="360"/>
      <c r="CW410" s="360"/>
      <c r="CX410" s="360"/>
      <c r="CY410" s="360"/>
      <c r="CZ410" s="360"/>
      <c r="DA410" s="360"/>
      <c r="DB410" s="360"/>
      <c r="DC410" s="360"/>
      <c r="DD410" s="360"/>
      <c r="DE410" s="360"/>
      <c r="DF410" s="360"/>
      <c r="DG410" s="360"/>
      <c r="DH410" s="360"/>
      <c r="DI410" s="360"/>
      <c r="DJ410" s="360"/>
      <c r="DK410" s="360"/>
      <c r="DL410" s="360"/>
      <c r="DM410" s="360"/>
      <c r="DN410" s="360"/>
      <c r="DO410" s="360"/>
      <c r="DP410" s="360"/>
      <c r="DQ410" s="360"/>
      <c r="DR410" s="360"/>
      <c r="DS410" s="360"/>
      <c r="DT410" s="360"/>
      <c r="DU410" s="360"/>
      <c r="DV410" s="360"/>
      <c r="DW410" s="360"/>
      <c r="DX410" s="360"/>
      <c r="DY410" s="360"/>
      <c r="DZ410" s="360"/>
      <c r="EA410" s="360"/>
      <c r="EB410" s="360"/>
      <c r="EC410" s="360"/>
      <c r="ED410" s="360"/>
      <c r="EE410" s="360"/>
      <c r="EF410" s="360"/>
      <c r="EG410" s="360"/>
      <c r="EH410" s="360"/>
      <c r="EI410" s="360"/>
      <c r="EJ410" s="360"/>
      <c r="EK410" s="360"/>
      <c r="EL410" s="360"/>
      <c r="EM410" s="360"/>
      <c r="EN410" s="360"/>
      <c r="EO410" s="360"/>
      <c r="EP410" s="360"/>
      <c r="EQ410" s="360"/>
      <c r="ER410" s="360"/>
      <c r="ES410" s="360"/>
      <c r="ET410" s="360"/>
      <c r="EU410" s="360"/>
      <c r="EV410" s="360"/>
      <c r="EW410" s="360"/>
      <c r="EX410" s="360"/>
      <c r="EY410" s="360"/>
      <c r="EZ410" s="360"/>
      <c r="FA410" s="360"/>
      <c r="FB410" s="360"/>
      <c r="FC410" s="360"/>
      <c r="FD410" s="360"/>
      <c r="FE410" s="360"/>
      <c r="FF410" s="360"/>
      <c r="FG410" s="360"/>
      <c r="FH410" s="360"/>
      <c r="FI410" s="360"/>
      <c r="FJ410" s="360"/>
      <c r="FK410" s="360"/>
      <c r="FL410" s="360"/>
      <c r="FM410" s="360"/>
      <c r="FN410" s="360"/>
      <c r="FO410" s="360"/>
      <c r="FP410" s="360"/>
      <c r="FQ410" s="360"/>
      <c r="FR410" s="360"/>
      <c r="FS410" s="360"/>
      <c r="FT410" s="360"/>
      <c r="FU410" s="360"/>
      <c r="FV410" s="360"/>
      <c r="FW410" s="360"/>
      <c r="FX410" s="360"/>
      <c r="FY410" s="360"/>
      <c r="FZ410" s="360"/>
      <c r="GA410" s="360"/>
      <c r="GB410" s="360"/>
      <c r="GC410" s="360"/>
      <c r="GD410" s="360"/>
      <c r="GE410" s="360"/>
      <c r="GF410" s="360"/>
      <c r="GG410" s="360"/>
      <c r="GH410" s="360"/>
      <c r="GI410" s="360"/>
      <c r="GJ410" s="360"/>
      <c r="GK410" s="360"/>
      <c r="GL410" s="360"/>
      <c r="GM410" s="360"/>
      <c r="GN410" s="360"/>
      <c r="GO410" s="360"/>
      <c r="GP410" s="360"/>
      <c r="GQ410" s="360"/>
      <c r="GR410" s="360"/>
      <c r="GS410" s="360"/>
      <c r="GT410" s="360"/>
      <c r="GU410" s="360"/>
      <c r="GV410" s="360"/>
      <c r="GW410" s="360"/>
      <c r="GX410" s="360"/>
      <c r="GY410" s="360"/>
      <c r="GZ410" s="360"/>
      <c r="HA410" s="360"/>
      <c r="HB410" s="360"/>
      <c r="HC410" s="360"/>
      <c r="HD410" s="360"/>
      <c r="HE410" s="360"/>
      <c r="HF410" s="360"/>
      <c r="HG410" s="360"/>
      <c r="HH410" s="360"/>
      <c r="HI410" s="360"/>
      <c r="HJ410" s="360"/>
      <c r="HK410" s="360"/>
      <c r="HL410" s="360"/>
      <c r="HM410" s="360"/>
      <c r="HN410" s="360"/>
      <c r="HO410" s="360"/>
      <c r="HP410" s="360"/>
      <c r="HQ410" s="360"/>
      <c r="HR410" s="360"/>
      <c r="HS410" s="360"/>
      <c r="HT410" s="360"/>
      <c r="HU410" s="360"/>
      <c r="HV410" s="360"/>
      <c r="HW410" s="360"/>
      <c r="HX410" s="360"/>
      <c r="HY410" s="360"/>
      <c r="HZ410" s="360"/>
      <c r="IA410" s="360"/>
      <c r="IB410" s="360"/>
      <c r="IC410" s="360"/>
      <c r="ID410" s="360"/>
      <c r="IE410" s="360"/>
      <c r="IF410" s="360"/>
      <c r="IG410" s="360"/>
      <c r="IH410" s="360"/>
      <c r="II410" s="360"/>
      <c r="IJ410" s="360"/>
      <c r="IK410" s="360"/>
      <c r="IL410" s="360"/>
      <c r="IM410" s="360"/>
      <c r="IN410" s="360"/>
      <c r="IO410" s="360"/>
      <c r="IP410" s="360"/>
      <c r="IQ410" s="360"/>
      <c r="IR410" s="360"/>
      <c r="IS410" s="360"/>
      <c r="IT410" s="360"/>
      <c r="IU410" s="360"/>
      <c r="IV410" s="360"/>
    </row>
    <row r="411" spans="1:256">
      <c r="P411" s="360"/>
      <c r="Q411" s="360"/>
      <c r="R411" s="360"/>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row>
    <row r="412" spans="1:256">
      <c r="P412" s="360"/>
      <c r="Q412" s="360"/>
      <c r="R412" s="360"/>
      <c r="S412" s="360"/>
      <c r="T412" s="360"/>
      <c r="U412" s="360"/>
      <c r="V412" s="360"/>
      <c r="W412" s="360"/>
      <c r="X412" s="360"/>
      <c r="Y412" s="360"/>
      <c r="Z412" s="360"/>
      <c r="AA412" s="360"/>
      <c r="AB412" s="360"/>
      <c r="AC412" s="360"/>
      <c r="AD412" s="360"/>
      <c r="AE412" s="360"/>
      <c r="AF412" s="360"/>
      <c r="AG412" s="360"/>
      <c r="AH412" s="360"/>
      <c r="AI412" s="360"/>
      <c r="AJ412" s="360"/>
      <c r="AK412" s="360"/>
      <c r="AL412" s="360"/>
      <c r="AM412" s="360"/>
      <c r="AN412" s="360"/>
      <c r="AO412" s="360"/>
      <c r="AP412" s="360"/>
      <c r="AQ412" s="360"/>
      <c r="AR412" s="360"/>
      <c r="AS412" s="360"/>
      <c r="AT412" s="360"/>
      <c r="AU412" s="360"/>
      <c r="AV412" s="360"/>
      <c r="AW412" s="360"/>
      <c r="AX412" s="360"/>
      <c r="AY412" s="360"/>
      <c r="AZ412" s="360"/>
      <c r="BA412" s="360"/>
      <c r="BB412" s="360"/>
      <c r="BC412" s="360"/>
      <c r="BD412" s="360"/>
      <c r="BE412" s="360"/>
      <c r="BF412" s="360"/>
      <c r="BG412" s="360"/>
      <c r="BH412" s="360"/>
      <c r="BI412" s="360"/>
      <c r="BJ412" s="360"/>
      <c r="BK412" s="360"/>
      <c r="BL412" s="360"/>
      <c r="BM412" s="360"/>
      <c r="BN412" s="360"/>
      <c r="BO412" s="360"/>
      <c r="BP412" s="360"/>
      <c r="BQ412" s="360"/>
      <c r="BR412" s="360"/>
      <c r="BS412" s="360"/>
      <c r="BT412" s="360"/>
      <c r="BU412" s="360"/>
      <c r="BV412" s="360"/>
      <c r="BW412" s="360"/>
      <c r="BX412" s="360"/>
      <c r="BY412" s="360"/>
      <c r="BZ412" s="360"/>
      <c r="CA412" s="360"/>
      <c r="CB412" s="360"/>
      <c r="CC412" s="360"/>
      <c r="CD412" s="360"/>
      <c r="CE412" s="360"/>
      <c r="CF412" s="360"/>
      <c r="CG412" s="360"/>
      <c r="CH412" s="360"/>
      <c r="CI412" s="360"/>
      <c r="CJ412" s="360"/>
      <c r="CK412" s="360"/>
      <c r="CL412" s="360"/>
      <c r="CM412" s="360"/>
      <c r="CN412" s="360"/>
      <c r="CO412" s="360"/>
      <c r="CP412" s="360"/>
      <c r="CQ412" s="360"/>
      <c r="CR412" s="360"/>
      <c r="CS412" s="360"/>
      <c r="CT412" s="360"/>
      <c r="CU412" s="360"/>
      <c r="CV412" s="360"/>
      <c r="CW412" s="360"/>
      <c r="CX412" s="360"/>
      <c r="CY412" s="360"/>
      <c r="CZ412" s="360"/>
      <c r="DA412" s="360"/>
      <c r="DB412" s="360"/>
      <c r="DC412" s="360"/>
      <c r="DD412" s="360"/>
      <c r="DE412" s="360"/>
      <c r="DF412" s="360"/>
      <c r="DG412" s="360"/>
      <c r="DH412" s="360"/>
      <c r="DI412" s="360"/>
      <c r="DJ412" s="360"/>
      <c r="DK412" s="360"/>
      <c r="DL412" s="360"/>
      <c r="DM412" s="360"/>
      <c r="DN412" s="360"/>
      <c r="DO412" s="360"/>
      <c r="DP412" s="360"/>
      <c r="DQ412" s="360"/>
      <c r="DR412" s="360"/>
      <c r="DS412" s="360"/>
      <c r="DT412" s="360"/>
      <c r="DU412" s="360"/>
      <c r="DV412" s="360"/>
      <c r="DW412" s="360"/>
      <c r="DX412" s="360"/>
      <c r="DY412" s="360"/>
      <c r="DZ412" s="360"/>
      <c r="EA412" s="360"/>
      <c r="EB412" s="360"/>
      <c r="EC412" s="360"/>
      <c r="ED412" s="360"/>
      <c r="EE412" s="360"/>
      <c r="EF412" s="360"/>
      <c r="EG412" s="360"/>
      <c r="EH412" s="360"/>
      <c r="EI412" s="360"/>
      <c r="EJ412" s="360"/>
      <c r="EK412" s="360"/>
      <c r="EL412" s="360"/>
      <c r="EM412" s="360"/>
      <c r="EN412" s="360"/>
      <c r="EO412" s="360"/>
      <c r="EP412" s="360"/>
      <c r="EQ412" s="360"/>
      <c r="ER412" s="360"/>
      <c r="ES412" s="360"/>
      <c r="ET412" s="360"/>
      <c r="EU412" s="360"/>
      <c r="EV412" s="360"/>
      <c r="EW412" s="360"/>
      <c r="EX412" s="360"/>
      <c r="EY412" s="360"/>
      <c r="EZ412" s="360"/>
      <c r="FA412" s="360"/>
      <c r="FB412" s="360"/>
      <c r="FC412" s="360"/>
      <c r="FD412" s="360"/>
      <c r="FE412" s="360"/>
      <c r="FF412" s="360"/>
      <c r="FG412" s="360"/>
      <c r="FH412" s="360"/>
      <c r="FI412" s="360"/>
      <c r="FJ412" s="360"/>
      <c r="FK412" s="360"/>
      <c r="FL412" s="360"/>
      <c r="FM412" s="360"/>
      <c r="FN412" s="360"/>
      <c r="FO412" s="360"/>
      <c r="FP412" s="360"/>
      <c r="FQ412" s="360"/>
      <c r="FR412" s="360"/>
      <c r="FS412" s="360"/>
      <c r="FT412" s="360"/>
      <c r="FU412" s="360"/>
      <c r="FV412" s="360"/>
      <c r="FW412" s="360"/>
      <c r="FX412" s="360"/>
      <c r="FY412" s="360"/>
      <c r="FZ412" s="360"/>
      <c r="GA412" s="360"/>
      <c r="GB412" s="360"/>
      <c r="GC412" s="360"/>
      <c r="GD412" s="360"/>
      <c r="GE412" s="360"/>
      <c r="GF412" s="360"/>
      <c r="GG412" s="360"/>
      <c r="GH412" s="360"/>
      <c r="GI412" s="360"/>
      <c r="GJ412" s="360"/>
      <c r="GK412" s="360"/>
      <c r="GL412" s="360"/>
      <c r="GM412" s="360"/>
      <c r="GN412" s="360"/>
      <c r="GO412" s="360"/>
      <c r="GP412" s="360"/>
      <c r="GQ412" s="360"/>
      <c r="GR412" s="360"/>
      <c r="GS412" s="360"/>
      <c r="GT412" s="360"/>
      <c r="GU412" s="360"/>
      <c r="GV412" s="360"/>
      <c r="GW412" s="360"/>
      <c r="GX412" s="360"/>
      <c r="GY412" s="360"/>
      <c r="GZ412" s="360"/>
      <c r="HA412" s="360"/>
      <c r="HB412" s="360"/>
      <c r="HC412" s="360"/>
      <c r="HD412" s="360"/>
      <c r="HE412" s="360"/>
      <c r="HF412" s="360"/>
      <c r="HG412" s="360"/>
      <c r="HH412" s="360"/>
      <c r="HI412" s="360"/>
      <c r="HJ412" s="360"/>
      <c r="HK412" s="360"/>
      <c r="HL412" s="360"/>
      <c r="HM412" s="360"/>
      <c r="HN412" s="360"/>
      <c r="HO412" s="360"/>
      <c r="HP412" s="360"/>
      <c r="HQ412" s="360"/>
      <c r="HR412" s="360"/>
      <c r="HS412" s="360"/>
      <c r="HT412" s="360"/>
      <c r="HU412" s="360"/>
      <c r="HV412" s="360"/>
      <c r="HW412" s="360"/>
      <c r="HX412" s="360"/>
      <c r="HY412" s="360"/>
      <c r="HZ412" s="360"/>
      <c r="IA412" s="360"/>
      <c r="IB412" s="360"/>
      <c r="IC412" s="360"/>
      <c r="ID412" s="360"/>
      <c r="IE412" s="360"/>
      <c r="IF412" s="360"/>
      <c r="IG412" s="360"/>
      <c r="IH412" s="360"/>
      <c r="II412" s="360"/>
      <c r="IJ412" s="360"/>
      <c r="IK412" s="360"/>
      <c r="IL412" s="360"/>
      <c r="IM412" s="360"/>
      <c r="IN412" s="360"/>
      <c r="IO412" s="360"/>
      <c r="IP412" s="360"/>
      <c r="IQ412" s="360"/>
      <c r="IR412" s="360"/>
      <c r="IS412" s="360"/>
      <c r="IT412" s="360"/>
      <c r="IU412" s="360"/>
      <c r="IV412" s="360"/>
    </row>
    <row r="413" spans="1:256">
      <c r="P413" s="360"/>
      <c r="Q413" s="360"/>
      <c r="R413" s="360"/>
      <c r="S413" s="360"/>
      <c r="T413" s="360"/>
      <c r="U413" s="360"/>
      <c r="V413" s="360"/>
      <c r="W413" s="360"/>
      <c r="X413" s="360"/>
      <c r="Y413" s="360"/>
      <c r="Z413" s="360"/>
      <c r="AA413" s="360"/>
      <c r="AB413" s="360"/>
      <c r="AC413" s="360"/>
      <c r="AD413" s="360"/>
      <c r="AE413" s="360"/>
      <c r="AF413" s="360"/>
      <c r="AG413" s="360"/>
      <c r="AH413" s="360"/>
      <c r="AI413" s="360"/>
      <c r="AJ413" s="360"/>
      <c r="AK413" s="360"/>
      <c r="AL413" s="360"/>
      <c r="AM413" s="360"/>
      <c r="AN413" s="360"/>
      <c r="AO413" s="360"/>
      <c r="AP413" s="360"/>
      <c r="AQ413" s="360"/>
      <c r="AR413" s="360"/>
      <c r="AS413" s="360"/>
      <c r="AT413" s="360"/>
      <c r="AU413" s="360"/>
      <c r="AV413" s="360"/>
      <c r="AW413" s="360"/>
      <c r="AX413" s="360"/>
      <c r="AY413" s="360"/>
      <c r="AZ413" s="360"/>
      <c r="BA413" s="360"/>
      <c r="BB413" s="360"/>
      <c r="BC413" s="360"/>
      <c r="BD413" s="360"/>
      <c r="BE413" s="360"/>
      <c r="BF413" s="360"/>
      <c r="BG413" s="360"/>
      <c r="BH413" s="360"/>
      <c r="BI413" s="360"/>
      <c r="BJ413" s="360"/>
      <c r="BK413" s="360"/>
      <c r="BL413" s="360"/>
      <c r="BM413" s="360"/>
      <c r="BN413" s="360"/>
      <c r="BO413" s="360"/>
      <c r="BP413" s="360"/>
      <c r="BQ413" s="360"/>
      <c r="BR413" s="360"/>
      <c r="BS413" s="360"/>
      <c r="BT413" s="360"/>
      <c r="BU413" s="360"/>
      <c r="BV413" s="360"/>
      <c r="BW413" s="360"/>
      <c r="BX413" s="360"/>
      <c r="BY413" s="360"/>
      <c r="BZ413" s="360"/>
      <c r="CA413" s="360"/>
      <c r="CB413" s="360"/>
      <c r="CC413" s="360"/>
      <c r="CD413" s="360"/>
      <c r="CE413" s="360"/>
      <c r="CF413" s="360"/>
      <c r="CG413" s="360"/>
      <c r="CH413" s="360"/>
      <c r="CI413" s="360"/>
      <c r="CJ413" s="360"/>
      <c r="CK413" s="360"/>
      <c r="CL413" s="360"/>
      <c r="CM413" s="360"/>
      <c r="CN413" s="360"/>
      <c r="CO413" s="360"/>
      <c r="CP413" s="360"/>
      <c r="CQ413" s="360"/>
      <c r="CR413" s="360"/>
      <c r="CS413" s="360"/>
      <c r="CT413" s="360"/>
      <c r="CU413" s="360"/>
      <c r="CV413" s="360"/>
      <c r="CW413" s="360"/>
      <c r="CX413" s="360"/>
      <c r="CY413" s="360"/>
      <c r="CZ413" s="360"/>
      <c r="DA413" s="360"/>
      <c r="DB413" s="360"/>
      <c r="DC413" s="360"/>
      <c r="DD413" s="360"/>
      <c r="DE413" s="360"/>
      <c r="DF413" s="360"/>
      <c r="DG413" s="360"/>
      <c r="DH413" s="360"/>
      <c r="DI413" s="360"/>
      <c r="DJ413" s="360"/>
      <c r="DK413" s="360"/>
      <c r="DL413" s="360"/>
      <c r="DM413" s="360"/>
      <c r="DN413" s="360"/>
      <c r="DO413" s="360"/>
      <c r="DP413" s="360"/>
      <c r="DQ413" s="360"/>
      <c r="DR413" s="360"/>
      <c r="DS413" s="360"/>
      <c r="DT413" s="360"/>
      <c r="DU413" s="360"/>
      <c r="DV413" s="360"/>
      <c r="DW413" s="360"/>
      <c r="DX413" s="360"/>
      <c r="DY413" s="360"/>
      <c r="DZ413" s="360"/>
      <c r="EA413" s="360"/>
      <c r="EB413" s="360"/>
      <c r="EC413" s="360"/>
      <c r="ED413" s="360"/>
      <c r="EE413" s="360"/>
      <c r="EF413" s="360"/>
      <c r="EG413" s="360"/>
      <c r="EH413" s="360"/>
      <c r="EI413" s="360"/>
      <c r="EJ413" s="360"/>
      <c r="EK413" s="360"/>
      <c r="EL413" s="360"/>
      <c r="EM413" s="360"/>
      <c r="EN413" s="360"/>
      <c r="EO413" s="360"/>
      <c r="EP413" s="360"/>
      <c r="EQ413" s="360"/>
      <c r="ER413" s="360"/>
      <c r="ES413" s="360"/>
      <c r="ET413" s="360"/>
      <c r="EU413" s="360"/>
      <c r="EV413" s="360"/>
      <c r="EW413" s="360"/>
      <c r="EX413" s="360"/>
      <c r="EY413" s="360"/>
      <c r="EZ413" s="360"/>
      <c r="FA413" s="360"/>
      <c r="FB413" s="360"/>
      <c r="FC413" s="360"/>
      <c r="FD413" s="360"/>
      <c r="FE413" s="360"/>
      <c r="FF413" s="360"/>
      <c r="FG413" s="360"/>
      <c r="FH413" s="360"/>
      <c r="FI413" s="360"/>
      <c r="FJ413" s="360"/>
      <c r="FK413" s="360"/>
      <c r="FL413" s="360"/>
      <c r="FM413" s="360"/>
      <c r="FN413" s="360"/>
      <c r="FO413" s="360"/>
      <c r="FP413" s="360"/>
      <c r="FQ413" s="360"/>
      <c r="FR413" s="360"/>
      <c r="FS413" s="360"/>
      <c r="FT413" s="360"/>
      <c r="FU413" s="360"/>
      <c r="FV413" s="360"/>
      <c r="FW413" s="360"/>
      <c r="FX413" s="360"/>
      <c r="FY413" s="360"/>
      <c r="FZ413" s="360"/>
      <c r="GA413" s="360"/>
      <c r="GB413" s="360"/>
      <c r="GC413" s="360"/>
      <c r="GD413" s="360"/>
      <c r="GE413" s="360"/>
      <c r="GF413" s="360"/>
      <c r="GG413" s="360"/>
      <c r="GH413" s="360"/>
      <c r="GI413" s="360"/>
      <c r="GJ413" s="360"/>
      <c r="GK413" s="360"/>
      <c r="GL413" s="360"/>
      <c r="GM413" s="360"/>
      <c r="GN413" s="360"/>
      <c r="GO413" s="360"/>
      <c r="GP413" s="360"/>
      <c r="GQ413" s="360"/>
      <c r="GR413" s="360"/>
      <c r="GS413" s="360"/>
      <c r="GT413" s="360"/>
      <c r="GU413" s="360"/>
      <c r="GV413" s="360"/>
      <c r="GW413" s="360"/>
      <c r="GX413" s="360"/>
      <c r="GY413" s="360"/>
      <c r="GZ413" s="360"/>
      <c r="HA413" s="360"/>
      <c r="HB413" s="360"/>
      <c r="HC413" s="360"/>
      <c r="HD413" s="360"/>
      <c r="HE413" s="360"/>
      <c r="HF413" s="360"/>
      <c r="HG413" s="360"/>
      <c r="HH413" s="360"/>
      <c r="HI413" s="360"/>
      <c r="HJ413" s="360"/>
      <c r="HK413" s="360"/>
      <c r="HL413" s="360"/>
      <c r="HM413" s="360"/>
      <c r="HN413" s="360"/>
      <c r="HO413" s="360"/>
      <c r="HP413" s="360"/>
      <c r="HQ413" s="360"/>
      <c r="HR413" s="360"/>
      <c r="HS413" s="360"/>
      <c r="HT413" s="360"/>
      <c r="HU413" s="360"/>
      <c r="HV413" s="360"/>
      <c r="HW413" s="360"/>
      <c r="HX413" s="360"/>
      <c r="HY413" s="360"/>
      <c r="HZ413" s="360"/>
      <c r="IA413" s="360"/>
      <c r="IB413" s="360"/>
      <c r="IC413" s="360"/>
      <c r="ID413" s="360"/>
      <c r="IE413" s="360"/>
      <c r="IF413" s="360"/>
      <c r="IG413" s="360"/>
      <c r="IH413" s="360"/>
      <c r="II413" s="360"/>
      <c r="IJ413" s="360"/>
      <c r="IK413" s="360"/>
      <c r="IL413" s="360"/>
      <c r="IM413" s="360"/>
      <c r="IN413" s="360"/>
      <c r="IO413" s="360"/>
      <c r="IP413" s="360"/>
      <c r="IQ413" s="360"/>
      <c r="IR413" s="360"/>
      <c r="IS413" s="360"/>
      <c r="IT413" s="360"/>
      <c r="IU413" s="360"/>
      <c r="IV413" s="360"/>
    </row>
    <row r="414" spans="1:256">
      <c r="P414" s="360"/>
      <c r="Q414" s="360"/>
      <c r="R414" s="360"/>
      <c r="S414" s="360"/>
      <c r="T414" s="360"/>
      <c r="U414" s="360"/>
      <c r="V414" s="360"/>
      <c r="W414" s="360"/>
      <c r="X414" s="360"/>
      <c r="Y414" s="360"/>
      <c r="Z414" s="360"/>
      <c r="AA414" s="360"/>
      <c r="AB414" s="360"/>
      <c r="AC414" s="360"/>
      <c r="AD414" s="360"/>
      <c r="AE414" s="360"/>
      <c r="AF414" s="360"/>
      <c r="AG414" s="360"/>
      <c r="AH414" s="360"/>
      <c r="AI414" s="360"/>
      <c r="AJ414" s="360"/>
      <c r="AK414" s="360"/>
      <c r="AL414" s="360"/>
      <c r="AM414" s="360"/>
      <c r="AN414" s="360"/>
      <c r="AO414" s="360"/>
      <c r="AP414" s="360"/>
      <c r="AQ414" s="360"/>
      <c r="AR414" s="360"/>
      <c r="AS414" s="360"/>
      <c r="AT414" s="360"/>
      <c r="AU414" s="360"/>
      <c r="AV414" s="360"/>
      <c r="AW414" s="360"/>
      <c r="AX414" s="360"/>
      <c r="AY414" s="360"/>
      <c r="AZ414" s="360"/>
      <c r="BA414" s="360"/>
      <c r="BB414" s="360"/>
      <c r="BC414" s="360"/>
      <c r="BD414" s="360"/>
      <c r="BE414" s="360"/>
      <c r="BF414" s="360"/>
      <c r="BG414" s="360"/>
      <c r="BH414" s="360"/>
      <c r="BI414" s="360"/>
      <c r="BJ414" s="360"/>
      <c r="BK414" s="360"/>
      <c r="BL414" s="360"/>
      <c r="BM414" s="360"/>
      <c r="BN414" s="360"/>
      <c r="BO414" s="360"/>
      <c r="BP414" s="360"/>
      <c r="BQ414" s="360"/>
      <c r="BR414" s="360"/>
      <c r="BS414" s="360"/>
      <c r="BT414" s="360"/>
      <c r="BU414" s="360"/>
      <c r="BV414" s="360"/>
      <c r="BW414" s="360"/>
      <c r="BX414" s="360"/>
      <c r="BY414" s="360"/>
      <c r="BZ414" s="360"/>
      <c r="CA414" s="360"/>
      <c r="CB414" s="360"/>
      <c r="CC414" s="360"/>
      <c r="CD414" s="360"/>
      <c r="CE414" s="360"/>
      <c r="CF414" s="360"/>
      <c r="CG414" s="360"/>
      <c r="CH414" s="360"/>
      <c r="CI414" s="360"/>
      <c r="CJ414" s="360"/>
      <c r="CK414" s="360"/>
      <c r="CL414" s="360"/>
      <c r="CM414" s="360"/>
      <c r="CN414" s="360"/>
      <c r="CO414" s="360"/>
      <c r="CP414" s="360"/>
      <c r="CQ414" s="360"/>
      <c r="CR414" s="360"/>
      <c r="CS414" s="360"/>
      <c r="CT414" s="360"/>
      <c r="CU414" s="360"/>
      <c r="CV414" s="360"/>
      <c r="CW414" s="360"/>
      <c r="CX414" s="360"/>
      <c r="CY414" s="360"/>
      <c r="CZ414" s="360"/>
      <c r="DA414" s="360"/>
      <c r="DB414" s="360"/>
      <c r="DC414" s="360"/>
      <c r="DD414" s="360"/>
      <c r="DE414" s="360"/>
      <c r="DF414" s="360"/>
      <c r="DG414" s="360"/>
      <c r="DH414" s="360"/>
      <c r="DI414" s="360"/>
      <c r="DJ414" s="360"/>
      <c r="DK414" s="360"/>
      <c r="DL414" s="360"/>
      <c r="DM414" s="360"/>
      <c r="DN414" s="360"/>
      <c r="DO414" s="360"/>
      <c r="DP414" s="360"/>
      <c r="DQ414" s="360"/>
      <c r="DR414" s="360"/>
      <c r="DS414" s="360"/>
      <c r="DT414" s="360"/>
      <c r="DU414" s="360"/>
      <c r="DV414" s="360"/>
      <c r="DW414" s="360"/>
      <c r="DX414" s="360"/>
      <c r="DY414" s="360"/>
      <c r="DZ414" s="360"/>
      <c r="EA414" s="360"/>
      <c r="EB414" s="360"/>
      <c r="EC414" s="360"/>
      <c r="ED414" s="360"/>
      <c r="EE414" s="360"/>
      <c r="EF414" s="360"/>
      <c r="EG414" s="360"/>
      <c r="EH414" s="360"/>
      <c r="EI414" s="360"/>
      <c r="EJ414" s="360"/>
      <c r="EK414" s="360"/>
      <c r="EL414" s="360"/>
      <c r="EM414" s="360"/>
      <c r="EN414" s="360"/>
      <c r="EO414" s="360"/>
      <c r="EP414" s="360"/>
      <c r="EQ414" s="360"/>
      <c r="ER414" s="360"/>
      <c r="ES414" s="360"/>
      <c r="ET414" s="360"/>
      <c r="EU414" s="360"/>
      <c r="EV414" s="360"/>
      <c r="EW414" s="360"/>
      <c r="EX414" s="360"/>
      <c r="EY414" s="360"/>
      <c r="EZ414" s="360"/>
      <c r="FA414" s="360"/>
      <c r="FB414" s="360"/>
      <c r="FC414" s="360"/>
      <c r="FD414" s="360"/>
      <c r="FE414" s="360"/>
      <c r="FF414" s="360"/>
      <c r="FG414" s="360"/>
      <c r="FH414" s="360"/>
      <c r="FI414" s="360"/>
      <c r="FJ414" s="360"/>
      <c r="FK414" s="360"/>
      <c r="FL414" s="360"/>
      <c r="FM414" s="360"/>
      <c r="FN414" s="360"/>
      <c r="FO414" s="360"/>
      <c r="FP414" s="360"/>
      <c r="FQ414" s="360"/>
      <c r="FR414" s="360"/>
      <c r="FS414" s="360"/>
      <c r="FT414" s="360"/>
      <c r="FU414" s="360"/>
      <c r="FV414" s="360"/>
      <c r="FW414" s="360"/>
      <c r="FX414" s="360"/>
      <c r="FY414" s="360"/>
      <c r="FZ414" s="360"/>
      <c r="GA414" s="360"/>
      <c r="GB414" s="360"/>
      <c r="GC414" s="360"/>
      <c r="GD414" s="360"/>
      <c r="GE414" s="360"/>
      <c r="GF414" s="360"/>
      <c r="GG414" s="360"/>
      <c r="GH414" s="360"/>
      <c r="GI414" s="360"/>
      <c r="GJ414" s="360"/>
      <c r="GK414" s="360"/>
      <c r="GL414" s="360"/>
      <c r="GM414" s="360"/>
      <c r="GN414" s="360"/>
      <c r="GO414" s="360"/>
      <c r="GP414" s="360"/>
      <c r="GQ414" s="360"/>
      <c r="GR414" s="360"/>
      <c r="GS414" s="360"/>
      <c r="GT414" s="360"/>
      <c r="GU414" s="360"/>
      <c r="GV414" s="360"/>
      <c r="GW414" s="360"/>
      <c r="GX414" s="360"/>
      <c r="GY414" s="360"/>
      <c r="GZ414" s="360"/>
      <c r="HA414" s="360"/>
      <c r="HB414" s="360"/>
      <c r="HC414" s="360"/>
      <c r="HD414" s="360"/>
      <c r="HE414" s="360"/>
      <c r="HF414" s="360"/>
      <c r="HG414" s="360"/>
      <c r="HH414" s="360"/>
      <c r="HI414" s="360"/>
      <c r="HJ414" s="360"/>
      <c r="HK414" s="360"/>
      <c r="HL414" s="360"/>
      <c r="HM414" s="360"/>
      <c r="HN414" s="360"/>
      <c r="HO414" s="360"/>
      <c r="HP414" s="360"/>
      <c r="HQ414" s="360"/>
      <c r="HR414" s="360"/>
      <c r="HS414" s="360"/>
      <c r="HT414" s="360"/>
      <c r="HU414" s="360"/>
      <c r="HV414" s="360"/>
      <c r="HW414" s="360"/>
      <c r="HX414" s="360"/>
      <c r="HY414" s="360"/>
      <c r="HZ414" s="360"/>
      <c r="IA414" s="360"/>
      <c r="IB414" s="360"/>
      <c r="IC414" s="360"/>
      <c r="ID414" s="360"/>
      <c r="IE414" s="360"/>
      <c r="IF414" s="360"/>
      <c r="IG414" s="360"/>
      <c r="IH414" s="360"/>
      <c r="II414" s="360"/>
      <c r="IJ414" s="360"/>
      <c r="IK414" s="360"/>
      <c r="IL414" s="360"/>
      <c r="IM414" s="360"/>
      <c r="IN414" s="360"/>
      <c r="IO414" s="360"/>
      <c r="IP414" s="360"/>
      <c r="IQ414" s="360"/>
      <c r="IR414" s="360"/>
      <c r="IS414" s="360"/>
      <c r="IT414" s="360"/>
      <c r="IU414" s="360"/>
      <c r="IV414" s="360"/>
    </row>
    <row r="415" spans="1:256">
      <c r="P415" s="360"/>
      <c r="Q415" s="360"/>
      <c r="R415" s="360"/>
      <c r="S415" s="360"/>
      <c r="T415" s="360"/>
      <c r="U415" s="360"/>
      <c r="V415" s="360"/>
      <c r="W415" s="360"/>
      <c r="X415" s="360"/>
      <c r="Y415" s="360"/>
      <c r="Z415" s="360"/>
      <c r="AA415" s="360"/>
      <c r="AB415" s="360"/>
      <c r="AC415" s="360"/>
      <c r="AD415" s="360"/>
      <c r="AE415" s="360"/>
      <c r="AF415" s="360"/>
      <c r="AG415" s="360"/>
      <c r="AH415" s="360"/>
      <c r="AI415" s="360"/>
      <c r="AJ415" s="360"/>
      <c r="AK415" s="360"/>
      <c r="AL415" s="360"/>
      <c r="AM415" s="360"/>
      <c r="AN415" s="360"/>
      <c r="AO415" s="360"/>
      <c r="AP415" s="360"/>
      <c r="AQ415" s="360"/>
      <c r="AR415" s="360"/>
      <c r="AS415" s="360"/>
      <c r="AT415" s="360"/>
      <c r="AU415" s="360"/>
      <c r="AV415" s="360"/>
      <c r="AW415" s="360"/>
      <c r="AX415" s="360"/>
      <c r="AY415" s="360"/>
      <c r="AZ415" s="360"/>
      <c r="BA415" s="360"/>
      <c r="BB415" s="360"/>
      <c r="BC415" s="360"/>
      <c r="BD415" s="360"/>
      <c r="BE415" s="360"/>
      <c r="BF415" s="360"/>
      <c r="BG415" s="360"/>
      <c r="BH415" s="360"/>
      <c r="BI415" s="360"/>
      <c r="BJ415" s="360"/>
      <c r="BK415" s="360"/>
      <c r="BL415" s="360"/>
      <c r="BM415" s="360"/>
      <c r="BN415" s="360"/>
      <c r="BO415" s="360"/>
      <c r="BP415" s="360"/>
      <c r="BQ415" s="360"/>
      <c r="BR415" s="360"/>
      <c r="BS415" s="360"/>
      <c r="BT415" s="360"/>
      <c r="BU415" s="360"/>
      <c r="BV415" s="360"/>
      <c r="BW415" s="360"/>
      <c r="BX415" s="360"/>
      <c r="BY415" s="360"/>
      <c r="BZ415" s="360"/>
      <c r="CA415" s="360"/>
      <c r="CB415" s="360"/>
      <c r="CC415" s="360"/>
      <c r="CD415" s="360"/>
      <c r="CE415" s="360"/>
      <c r="CF415" s="360"/>
      <c r="CG415" s="360"/>
      <c r="CH415" s="360"/>
      <c r="CI415" s="360"/>
      <c r="CJ415" s="360"/>
      <c r="CK415" s="360"/>
      <c r="CL415" s="360"/>
      <c r="CM415" s="360"/>
      <c r="CN415" s="360"/>
      <c r="CO415" s="360"/>
      <c r="CP415" s="360"/>
      <c r="CQ415" s="360"/>
      <c r="CR415" s="360"/>
      <c r="CS415" s="360"/>
      <c r="CT415" s="360"/>
      <c r="CU415" s="360"/>
      <c r="CV415" s="360"/>
      <c r="CW415" s="360"/>
      <c r="CX415" s="360"/>
      <c r="CY415" s="360"/>
      <c r="CZ415" s="360"/>
      <c r="DA415" s="360"/>
      <c r="DB415" s="360"/>
      <c r="DC415" s="360"/>
      <c r="DD415" s="360"/>
      <c r="DE415" s="360"/>
      <c r="DF415" s="360"/>
      <c r="DG415" s="360"/>
      <c r="DH415" s="360"/>
      <c r="DI415" s="360"/>
      <c r="DJ415" s="360"/>
      <c r="DK415" s="360"/>
      <c r="DL415" s="360"/>
      <c r="DM415" s="360"/>
      <c r="DN415" s="360"/>
      <c r="DO415" s="360"/>
      <c r="DP415" s="360"/>
      <c r="DQ415" s="360"/>
      <c r="DR415" s="360"/>
      <c r="DS415" s="360"/>
      <c r="DT415" s="360"/>
      <c r="DU415" s="360"/>
      <c r="DV415" s="360"/>
      <c r="DW415" s="360"/>
      <c r="DX415" s="360"/>
      <c r="DY415" s="360"/>
      <c r="DZ415" s="360"/>
      <c r="EA415" s="360"/>
      <c r="EB415" s="360"/>
      <c r="EC415" s="360"/>
      <c r="ED415" s="360"/>
      <c r="EE415" s="360"/>
      <c r="EF415" s="360"/>
      <c r="EG415" s="360"/>
      <c r="EH415" s="360"/>
      <c r="EI415" s="360"/>
      <c r="EJ415" s="360"/>
      <c r="EK415" s="360"/>
      <c r="EL415" s="360"/>
      <c r="EM415" s="360"/>
      <c r="EN415" s="360"/>
      <c r="EO415" s="360"/>
      <c r="EP415" s="360"/>
      <c r="EQ415" s="360"/>
      <c r="ER415" s="360"/>
      <c r="ES415" s="360"/>
      <c r="ET415" s="360"/>
      <c r="EU415" s="360"/>
      <c r="EV415" s="360"/>
      <c r="EW415" s="360"/>
      <c r="EX415" s="360"/>
      <c r="EY415" s="360"/>
      <c r="EZ415" s="360"/>
      <c r="FA415" s="360"/>
      <c r="FB415" s="360"/>
      <c r="FC415" s="360"/>
      <c r="FD415" s="360"/>
      <c r="FE415" s="360"/>
      <c r="FF415" s="360"/>
      <c r="FG415" s="360"/>
      <c r="FH415" s="360"/>
      <c r="FI415" s="360"/>
      <c r="FJ415" s="360"/>
      <c r="FK415" s="360"/>
      <c r="FL415" s="360"/>
      <c r="FM415" s="360"/>
      <c r="FN415" s="360"/>
      <c r="FO415" s="360"/>
      <c r="FP415" s="360"/>
      <c r="FQ415" s="360"/>
      <c r="FR415" s="360"/>
      <c r="FS415" s="360"/>
      <c r="FT415" s="360"/>
      <c r="FU415" s="360"/>
      <c r="FV415" s="360"/>
      <c r="FW415" s="360"/>
      <c r="FX415" s="360"/>
      <c r="FY415" s="360"/>
      <c r="FZ415" s="360"/>
      <c r="GA415" s="360"/>
      <c r="GB415" s="360"/>
      <c r="GC415" s="360"/>
      <c r="GD415" s="360"/>
      <c r="GE415" s="360"/>
      <c r="GF415" s="360"/>
      <c r="GG415" s="360"/>
      <c r="GH415" s="360"/>
      <c r="GI415" s="360"/>
      <c r="GJ415" s="360"/>
      <c r="GK415" s="360"/>
      <c r="GL415" s="360"/>
      <c r="GM415" s="360"/>
      <c r="GN415" s="360"/>
      <c r="GO415" s="360"/>
      <c r="GP415" s="360"/>
      <c r="GQ415" s="360"/>
      <c r="GR415" s="360"/>
      <c r="GS415" s="360"/>
      <c r="GT415" s="360"/>
      <c r="GU415" s="360"/>
      <c r="GV415" s="360"/>
      <c r="GW415" s="360"/>
      <c r="GX415" s="360"/>
      <c r="GY415" s="360"/>
      <c r="GZ415" s="360"/>
      <c r="HA415" s="360"/>
      <c r="HB415" s="360"/>
      <c r="HC415" s="360"/>
      <c r="HD415" s="360"/>
      <c r="HE415" s="360"/>
      <c r="HF415" s="360"/>
      <c r="HG415" s="360"/>
      <c r="HH415" s="360"/>
      <c r="HI415" s="360"/>
      <c r="HJ415" s="360"/>
      <c r="HK415" s="360"/>
      <c r="HL415" s="360"/>
      <c r="HM415" s="360"/>
      <c r="HN415" s="360"/>
      <c r="HO415" s="360"/>
      <c r="HP415" s="360"/>
      <c r="HQ415" s="360"/>
      <c r="HR415" s="360"/>
      <c r="HS415" s="360"/>
      <c r="HT415" s="360"/>
      <c r="HU415" s="360"/>
      <c r="HV415" s="360"/>
      <c r="HW415" s="360"/>
      <c r="HX415" s="360"/>
      <c r="HY415" s="360"/>
      <c r="HZ415" s="360"/>
      <c r="IA415" s="360"/>
      <c r="IB415" s="360"/>
      <c r="IC415" s="360"/>
      <c r="ID415" s="360"/>
      <c r="IE415" s="360"/>
      <c r="IF415" s="360"/>
      <c r="IG415" s="360"/>
      <c r="IH415" s="360"/>
      <c r="II415" s="360"/>
      <c r="IJ415" s="360"/>
      <c r="IK415" s="360"/>
      <c r="IL415" s="360"/>
      <c r="IM415" s="360"/>
      <c r="IN415" s="360"/>
      <c r="IO415" s="360"/>
      <c r="IP415" s="360"/>
      <c r="IQ415" s="360"/>
      <c r="IR415" s="360"/>
      <c r="IS415" s="360"/>
      <c r="IT415" s="360"/>
      <c r="IU415" s="360"/>
      <c r="IV415" s="360"/>
    </row>
    <row r="416" spans="1:256">
      <c r="P416" s="1"/>
      <c r="Q416" s="1"/>
      <c r="R416" s="1"/>
      <c r="S416" s="360"/>
      <c r="T416" s="360"/>
      <c r="U416" s="360"/>
      <c r="V416" s="360"/>
      <c r="W416" s="360"/>
      <c r="X416" s="360"/>
      <c r="Y416" s="360"/>
      <c r="Z416" s="360"/>
      <c r="AA416" s="360"/>
      <c r="AB416" s="360"/>
      <c r="AC416" s="360"/>
      <c r="AD416" s="360"/>
      <c r="AE416" s="360"/>
      <c r="AF416" s="360"/>
      <c r="AG416" s="360"/>
      <c r="AH416" s="360"/>
      <c r="AI416" s="360"/>
      <c r="AJ416" s="360"/>
      <c r="AK416" s="360"/>
      <c r="AL416" s="360"/>
      <c r="AM416" s="360"/>
      <c r="AN416" s="360"/>
      <c r="AO416" s="360"/>
      <c r="AP416" s="360"/>
      <c r="AQ416" s="360"/>
      <c r="AR416" s="360"/>
      <c r="AS416" s="360"/>
      <c r="AT416" s="360"/>
      <c r="AU416" s="360"/>
      <c r="AV416" s="360"/>
      <c r="AW416" s="360"/>
      <c r="AX416" s="360"/>
      <c r="AY416" s="360"/>
      <c r="AZ416" s="360"/>
      <c r="BA416" s="360"/>
      <c r="BB416" s="360"/>
      <c r="BC416" s="360"/>
      <c r="BD416" s="360"/>
      <c r="BE416" s="360"/>
      <c r="BF416" s="360"/>
      <c r="BG416" s="360"/>
      <c r="BH416" s="360"/>
      <c r="BI416" s="360"/>
      <c r="BJ416" s="360"/>
      <c r="BK416" s="360"/>
      <c r="BL416" s="360"/>
      <c r="BM416" s="360"/>
      <c r="BN416" s="360"/>
      <c r="BO416" s="360"/>
      <c r="BP416" s="360"/>
      <c r="BQ416" s="360"/>
      <c r="BR416" s="360"/>
      <c r="BS416" s="360"/>
      <c r="BT416" s="360"/>
      <c r="BU416" s="360"/>
      <c r="BV416" s="360"/>
      <c r="BW416" s="360"/>
      <c r="BX416" s="360"/>
      <c r="BY416" s="360"/>
      <c r="BZ416" s="360"/>
      <c r="CA416" s="360"/>
      <c r="CB416" s="360"/>
      <c r="CC416" s="360"/>
      <c r="CD416" s="360"/>
      <c r="CE416" s="360"/>
      <c r="CF416" s="360"/>
      <c r="CG416" s="360"/>
      <c r="CH416" s="360"/>
      <c r="CI416" s="360"/>
      <c r="CJ416" s="360"/>
      <c r="CK416" s="360"/>
      <c r="CL416" s="360"/>
      <c r="CM416" s="360"/>
      <c r="CN416" s="360"/>
      <c r="CO416" s="360"/>
      <c r="CP416" s="360"/>
      <c r="CQ416" s="360"/>
      <c r="CR416" s="360"/>
      <c r="CS416" s="360"/>
      <c r="CT416" s="360"/>
      <c r="CU416" s="360"/>
      <c r="CV416" s="360"/>
      <c r="CW416" s="360"/>
      <c r="CX416" s="360"/>
      <c r="CY416" s="360"/>
      <c r="CZ416" s="360"/>
      <c r="DA416" s="360"/>
      <c r="DB416" s="360"/>
      <c r="DC416" s="360"/>
      <c r="DD416" s="360"/>
      <c r="DE416" s="360"/>
      <c r="DF416" s="360"/>
      <c r="DG416" s="360"/>
      <c r="DH416" s="360"/>
      <c r="DI416" s="360"/>
      <c r="DJ416" s="360"/>
      <c r="DK416" s="360"/>
      <c r="DL416" s="360"/>
      <c r="DM416" s="360"/>
      <c r="DN416" s="360"/>
      <c r="DO416" s="360"/>
      <c r="DP416" s="360"/>
      <c r="DQ416" s="360"/>
      <c r="DR416" s="360"/>
      <c r="DS416" s="360"/>
      <c r="DT416" s="360"/>
      <c r="DU416" s="360"/>
      <c r="DV416" s="360"/>
      <c r="DW416" s="360"/>
      <c r="DX416" s="360"/>
      <c r="DY416" s="360"/>
      <c r="DZ416" s="360"/>
      <c r="EA416" s="360"/>
      <c r="EB416" s="360"/>
      <c r="EC416" s="360"/>
      <c r="ED416" s="360"/>
      <c r="EE416" s="360"/>
      <c r="EF416" s="360"/>
      <c r="EG416" s="360"/>
      <c r="EH416" s="360"/>
      <c r="EI416" s="360"/>
      <c r="EJ416" s="360"/>
      <c r="EK416" s="360"/>
      <c r="EL416" s="360"/>
      <c r="EM416" s="360"/>
      <c r="EN416" s="360"/>
      <c r="EO416" s="360"/>
      <c r="EP416" s="360"/>
      <c r="EQ416" s="360"/>
      <c r="ER416" s="360"/>
      <c r="ES416" s="360"/>
      <c r="ET416" s="360"/>
      <c r="EU416" s="360"/>
      <c r="EV416" s="360"/>
      <c r="EW416" s="360"/>
      <c r="EX416" s="360"/>
      <c r="EY416" s="360"/>
      <c r="EZ416" s="360"/>
      <c r="FA416" s="360"/>
      <c r="FB416" s="360"/>
      <c r="FC416" s="360"/>
      <c r="FD416" s="360"/>
      <c r="FE416" s="360"/>
      <c r="FF416" s="360"/>
      <c r="FG416" s="360"/>
      <c r="FH416" s="360"/>
      <c r="FI416" s="360"/>
      <c r="FJ416" s="360"/>
      <c r="FK416" s="360"/>
      <c r="FL416" s="360"/>
      <c r="FM416" s="360"/>
      <c r="FN416" s="360"/>
      <c r="FO416" s="360"/>
      <c r="FP416" s="360"/>
      <c r="FQ416" s="360"/>
      <c r="FR416" s="360"/>
      <c r="FS416" s="360"/>
      <c r="FT416" s="360"/>
      <c r="FU416" s="360"/>
      <c r="FV416" s="360"/>
      <c r="FW416" s="360"/>
      <c r="FX416" s="360"/>
      <c r="FY416" s="360"/>
      <c r="FZ416" s="360"/>
      <c r="GA416" s="360"/>
      <c r="GB416" s="360"/>
      <c r="GC416" s="360"/>
      <c r="GD416" s="360"/>
      <c r="GE416" s="360"/>
      <c r="GF416" s="360"/>
      <c r="GG416" s="360"/>
      <c r="GH416" s="360"/>
      <c r="GI416" s="360"/>
      <c r="GJ416" s="360"/>
      <c r="GK416" s="360"/>
      <c r="GL416" s="360"/>
      <c r="GM416" s="360"/>
      <c r="GN416" s="360"/>
      <c r="GO416" s="360"/>
      <c r="GP416" s="360"/>
      <c r="GQ416" s="360"/>
      <c r="GR416" s="360"/>
      <c r="GS416" s="360"/>
      <c r="GT416" s="360"/>
      <c r="GU416" s="360"/>
      <c r="GV416" s="360"/>
      <c r="GW416" s="360"/>
      <c r="GX416" s="360"/>
      <c r="GY416" s="360"/>
      <c r="GZ416" s="360"/>
      <c r="HA416" s="360"/>
      <c r="HB416" s="360"/>
      <c r="HC416" s="360"/>
      <c r="HD416" s="360"/>
      <c r="HE416" s="360"/>
      <c r="HF416" s="360"/>
      <c r="HG416" s="360"/>
      <c r="HH416" s="360"/>
      <c r="HI416" s="360"/>
      <c r="HJ416" s="360"/>
      <c r="HK416" s="360"/>
      <c r="HL416" s="360"/>
      <c r="HM416" s="360"/>
      <c r="HN416" s="360"/>
      <c r="HO416" s="360"/>
      <c r="HP416" s="360"/>
      <c r="HQ416" s="360"/>
      <c r="HR416" s="360"/>
      <c r="HS416" s="360"/>
      <c r="HT416" s="360"/>
      <c r="HU416" s="360"/>
      <c r="HV416" s="360"/>
      <c r="HW416" s="360"/>
      <c r="HX416" s="360"/>
      <c r="HY416" s="360"/>
      <c r="HZ416" s="360"/>
      <c r="IA416" s="360"/>
      <c r="IB416" s="360"/>
      <c r="IC416" s="360"/>
      <c r="ID416" s="360"/>
      <c r="IE416" s="360"/>
      <c r="IF416" s="360"/>
      <c r="IG416" s="360"/>
      <c r="IH416" s="360"/>
      <c r="II416" s="360"/>
      <c r="IJ416" s="360"/>
      <c r="IK416" s="360"/>
      <c r="IL416" s="360"/>
      <c r="IM416" s="360"/>
      <c r="IN416" s="360"/>
      <c r="IO416" s="360"/>
      <c r="IP416" s="360"/>
      <c r="IQ416" s="360"/>
      <c r="IR416" s="360"/>
      <c r="IS416" s="360"/>
      <c r="IT416" s="360"/>
      <c r="IU416" s="360"/>
      <c r="IV416" s="360"/>
    </row>
    <row r="417" spans="18:256">
      <c r="R417" s="360"/>
      <c r="S417" s="360"/>
      <c r="T417" s="360"/>
      <c r="U417" s="360"/>
      <c r="V417" s="360"/>
      <c r="W417" s="360"/>
      <c r="X417" s="360"/>
      <c r="Y417" s="360"/>
      <c r="Z417" s="360"/>
      <c r="AA417" s="360"/>
      <c r="AB417" s="360"/>
      <c r="AC417" s="360"/>
      <c r="AD417" s="360"/>
      <c r="AE417" s="360"/>
      <c r="AF417" s="360"/>
      <c r="AG417" s="360"/>
      <c r="AH417" s="360"/>
      <c r="AI417" s="360"/>
      <c r="AJ417" s="360"/>
      <c r="AK417" s="360"/>
      <c r="AL417" s="360"/>
      <c r="AM417" s="360"/>
      <c r="AN417" s="360"/>
      <c r="AO417" s="360"/>
      <c r="AP417" s="360"/>
      <c r="AQ417" s="360"/>
      <c r="AR417" s="360"/>
      <c r="AS417" s="360"/>
      <c r="AT417" s="360"/>
      <c r="AU417" s="360"/>
      <c r="AV417" s="360"/>
      <c r="AW417" s="360"/>
      <c r="AX417" s="360"/>
      <c r="AY417" s="360"/>
      <c r="AZ417" s="360"/>
      <c r="BA417" s="360"/>
      <c r="BB417" s="360"/>
      <c r="BC417" s="360"/>
      <c r="BD417" s="360"/>
      <c r="BE417" s="360"/>
      <c r="BF417" s="360"/>
      <c r="BG417" s="360"/>
      <c r="BH417" s="360"/>
      <c r="BI417" s="360"/>
      <c r="BJ417" s="360"/>
      <c r="BK417" s="360"/>
      <c r="BL417" s="360"/>
      <c r="BM417" s="360"/>
      <c r="BN417" s="360"/>
      <c r="BO417" s="360"/>
      <c r="BP417" s="360"/>
      <c r="BQ417" s="360"/>
      <c r="BR417" s="360"/>
      <c r="BS417" s="360"/>
      <c r="BT417" s="360"/>
      <c r="BU417" s="360"/>
      <c r="BV417" s="360"/>
      <c r="BW417" s="360"/>
      <c r="BX417" s="360"/>
      <c r="BY417" s="360"/>
      <c r="BZ417" s="360"/>
      <c r="CA417" s="360"/>
      <c r="CB417" s="360"/>
      <c r="CC417" s="360"/>
      <c r="CD417" s="360"/>
      <c r="CE417" s="360"/>
      <c r="CF417" s="360"/>
      <c r="CG417" s="360"/>
      <c r="CH417" s="360"/>
      <c r="CI417" s="360"/>
      <c r="CJ417" s="360"/>
      <c r="CK417" s="360"/>
      <c r="CL417" s="360"/>
      <c r="CM417" s="360"/>
      <c r="CN417" s="360"/>
      <c r="CO417" s="360"/>
      <c r="CP417" s="360"/>
      <c r="CQ417" s="360"/>
      <c r="CR417" s="360"/>
      <c r="CS417" s="360"/>
      <c r="CT417" s="360"/>
      <c r="CU417" s="360"/>
      <c r="CV417" s="360"/>
      <c r="CW417" s="360"/>
      <c r="CX417" s="360"/>
      <c r="CY417" s="360"/>
      <c r="CZ417" s="360"/>
      <c r="DA417" s="360"/>
      <c r="DB417" s="360"/>
      <c r="DC417" s="360"/>
      <c r="DD417" s="360"/>
      <c r="DE417" s="360"/>
      <c r="DF417" s="360"/>
      <c r="DG417" s="360"/>
      <c r="DH417" s="360"/>
      <c r="DI417" s="360"/>
      <c r="DJ417" s="360"/>
      <c r="DK417" s="360"/>
      <c r="DL417" s="360"/>
      <c r="DM417" s="360"/>
      <c r="DN417" s="360"/>
      <c r="DO417" s="360"/>
      <c r="DP417" s="360"/>
      <c r="DQ417" s="360"/>
      <c r="DR417" s="360"/>
      <c r="DS417" s="360"/>
      <c r="DT417" s="360"/>
      <c r="DU417" s="360"/>
      <c r="DV417" s="360"/>
      <c r="DW417" s="360"/>
      <c r="DX417" s="360"/>
      <c r="DY417" s="360"/>
      <c r="DZ417" s="360"/>
      <c r="EA417" s="360"/>
      <c r="EB417" s="360"/>
      <c r="EC417" s="360"/>
      <c r="ED417" s="360"/>
      <c r="EE417" s="360"/>
      <c r="EF417" s="360"/>
      <c r="EG417" s="360"/>
      <c r="EH417" s="360"/>
      <c r="EI417" s="360"/>
      <c r="EJ417" s="360"/>
      <c r="EK417" s="360"/>
      <c r="EL417" s="360"/>
      <c r="EM417" s="360"/>
      <c r="EN417" s="360"/>
      <c r="EO417" s="360"/>
      <c r="EP417" s="360"/>
      <c r="EQ417" s="360"/>
      <c r="ER417" s="360"/>
      <c r="ES417" s="360"/>
      <c r="ET417" s="360"/>
      <c r="EU417" s="360"/>
      <c r="EV417" s="360"/>
      <c r="EW417" s="360"/>
      <c r="EX417" s="360"/>
      <c r="EY417" s="360"/>
      <c r="EZ417" s="360"/>
      <c r="FA417" s="360"/>
      <c r="FB417" s="360"/>
      <c r="FC417" s="360"/>
      <c r="FD417" s="360"/>
      <c r="FE417" s="360"/>
      <c r="FF417" s="360"/>
      <c r="FG417" s="360"/>
      <c r="FH417" s="360"/>
      <c r="FI417" s="360"/>
      <c r="FJ417" s="360"/>
      <c r="FK417" s="360"/>
      <c r="FL417" s="360"/>
      <c r="FM417" s="360"/>
      <c r="FN417" s="360"/>
      <c r="FO417" s="360"/>
      <c r="FP417" s="360"/>
      <c r="FQ417" s="360"/>
      <c r="FR417" s="360"/>
      <c r="FS417" s="360"/>
      <c r="FT417" s="360"/>
      <c r="FU417" s="360"/>
      <c r="FV417" s="360"/>
      <c r="FW417" s="360"/>
      <c r="FX417" s="360"/>
      <c r="FY417" s="360"/>
      <c r="FZ417" s="360"/>
      <c r="GA417" s="360"/>
      <c r="GB417" s="360"/>
      <c r="GC417" s="360"/>
      <c r="GD417" s="360"/>
      <c r="GE417" s="360"/>
      <c r="GF417" s="360"/>
      <c r="GG417" s="360"/>
      <c r="GH417" s="360"/>
      <c r="GI417" s="360"/>
      <c r="GJ417" s="360"/>
      <c r="GK417" s="360"/>
      <c r="GL417" s="360"/>
      <c r="GM417" s="360"/>
      <c r="GN417" s="360"/>
      <c r="GO417" s="360"/>
      <c r="GP417" s="360"/>
      <c r="GQ417" s="360"/>
      <c r="GR417" s="360"/>
      <c r="GS417" s="360"/>
      <c r="GT417" s="360"/>
      <c r="GU417" s="360"/>
      <c r="GV417" s="360"/>
      <c r="GW417" s="360"/>
      <c r="GX417" s="360"/>
      <c r="GY417" s="360"/>
      <c r="GZ417" s="360"/>
      <c r="HA417" s="360"/>
      <c r="HB417" s="360"/>
      <c r="HC417" s="360"/>
      <c r="HD417" s="360"/>
      <c r="HE417" s="360"/>
      <c r="HF417" s="360"/>
      <c r="HG417" s="360"/>
      <c r="HH417" s="360"/>
      <c r="HI417" s="360"/>
      <c r="HJ417" s="360"/>
      <c r="HK417" s="360"/>
      <c r="HL417" s="360"/>
      <c r="HM417" s="360"/>
      <c r="HN417" s="360"/>
      <c r="HO417" s="360"/>
      <c r="HP417" s="360"/>
      <c r="HQ417" s="360"/>
      <c r="HR417" s="360"/>
      <c r="HS417" s="360"/>
      <c r="HT417" s="360"/>
      <c r="HU417" s="360"/>
      <c r="HV417" s="360"/>
      <c r="HW417" s="360"/>
      <c r="HX417" s="360"/>
      <c r="HY417" s="360"/>
      <c r="HZ417" s="360"/>
      <c r="IA417" s="360"/>
      <c r="IB417" s="360"/>
      <c r="IC417" s="360"/>
      <c r="ID417" s="360"/>
      <c r="IE417" s="360"/>
      <c r="IF417" s="360"/>
      <c r="IG417" s="360"/>
      <c r="IH417" s="360"/>
      <c r="II417" s="360"/>
      <c r="IJ417" s="360"/>
      <c r="IK417" s="360"/>
      <c r="IL417" s="360"/>
      <c r="IM417" s="360"/>
      <c r="IN417" s="360"/>
      <c r="IO417" s="360"/>
      <c r="IP417" s="360"/>
      <c r="IQ417" s="360"/>
      <c r="IR417" s="360"/>
      <c r="IS417" s="360"/>
      <c r="IT417" s="360"/>
      <c r="IU417" s="360"/>
      <c r="IV417" s="360"/>
    </row>
    <row r="418" spans="18:256">
      <c r="R418" s="360"/>
      <c r="S418" s="360"/>
      <c r="T418" s="360"/>
      <c r="U418" s="360"/>
      <c r="V418" s="360"/>
      <c r="W418" s="360"/>
      <c r="X418" s="360"/>
      <c r="Y418" s="360"/>
      <c r="Z418" s="360"/>
      <c r="AA418" s="360"/>
      <c r="AB418" s="360"/>
      <c r="AC418" s="360"/>
      <c r="AD418" s="360"/>
      <c r="AE418" s="360"/>
      <c r="AF418" s="360"/>
      <c r="AG418" s="360"/>
      <c r="AH418" s="360"/>
      <c r="AI418" s="360"/>
      <c r="AJ418" s="360"/>
      <c r="AK418" s="360"/>
      <c r="AL418" s="360"/>
      <c r="AM418" s="360"/>
      <c r="AN418" s="360"/>
      <c r="AO418" s="360"/>
      <c r="AP418" s="360"/>
      <c r="AQ418" s="360"/>
      <c r="AR418" s="360"/>
      <c r="AS418" s="360"/>
      <c r="AT418" s="360"/>
      <c r="AU418" s="360"/>
      <c r="AV418" s="360"/>
      <c r="AW418" s="360"/>
      <c r="AX418" s="360"/>
      <c r="AY418" s="360"/>
      <c r="AZ418" s="360"/>
      <c r="BA418" s="360"/>
      <c r="BB418" s="360"/>
      <c r="BC418" s="360"/>
      <c r="BD418" s="360"/>
      <c r="BE418" s="360"/>
      <c r="BF418" s="360"/>
      <c r="BG418" s="360"/>
      <c r="BH418" s="360"/>
      <c r="BI418" s="360"/>
      <c r="BJ418" s="360"/>
      <c r="BK418" s="360"/>
      <c r="BL418" s="360"/>
      <c r="BM418" s="360"/>
      <c r="BN418" s="360"/>
      <c r="BO418" s="360"/>
      <c r="BP418" s="360"/>
      <c r="BQ418" s="360"/>
      <c r="BR418" s="360"/>
      <c r="BS418" s="360"/>
      <c r="BT418" s="360"/>
      <c r="BU418" s="360"/>
      <c r="BV418" s="360"/>
      <c r="BW418" s="360"/>
      <c r="BX418" s="360"/>
      <c r="BY418" s="360"/>
      <c r="BZ418" s="360"/>
      <c r="CA418" s="360"/>
      <c r="CB418" s="360"/>
      <c r="CC418" s="360"/>
      <c r="CD418" s="360"/>
      <c r="CE418" s="360"/>
      <c r="CF418" s="360"/>
      <c r="CG418" s="360"/>
      <c r="CH418" s="360"/>
      <c r="CI418" s="360"/>
      <c r="CJ418" s="360"/>
      <c r="CK418" s="360"/>
      <c r="CL418" s="360"/>
      <c r="CM418" s="360"/>
      <c r="CN418" s="360"/>
      <c r="CO418" s="360"/>
      <c r="CP418" s="360"/>
      <c r="CQ418" s="360"/>
      <c r="CR418" s="360"/>
      <c r="CS418" s="360"/>
      <c r="CT418" s="360"/>
      <c r="CU418" s="360"/>
      <c r="CV418" s="360"/>
      <c r="CW418" s="360"/>
      <c r="CX418" s="360"/>
      <c r="CY418" s="360"/>
      <c r="CZ418" s="360"/>
      <c r="DA418" s="360"/>
      <c r="DB418" s="360"/>
      <c r="DC418" s="360"/>
      <c r="DD418" s="360"/>
      <c r="DE418" s="360"/>
      <c r="DF418" s="360"/>
      <c r="DG418" s="360"/>
      <c r="DH418" s="360"/>
      <c r="DI418" s="360"/>
      <c r="DJ418" s="360"/>
      <c r="DK418" s="360"/>
      <c r="DL418" s="360"/>
      <c r="DM418" s="360"/>
      <c r="DN418" s="360"/>
      <c r="DO418" s="360"/>
      <c r="DP418" s="360"/>
      <c r="DQ418" s="360"/>
      <c r="DR418" s="360"/>
      <c r="DS418" s="360"/>
      <c r="DT418" s="360"/>
      <c r="DU418" s="360"/>
      <c r="DV418" s="360"/>
      <c r="DW418" s="360"/>
      <c r="DX418" s="360"/>
      <c r="DY418" s="360"/>
      <c r="DZ418" s="360"/>
      <c r="EA418" s="360"/>
      <c r="EB418" s="360"/>
      <c r="EC418" s="360"/>
      <c r="ED418" s="360"/>
      <c r="EE418" s="360"/>
      <c r="EF418" s="360"/>
      <c r="EG418" s="360"/>
      <c r="EH418" s="360"/>
      <c r="EI418" s="360"/>
      <c r="EJ418" s="360"/>
      <c r="EK418" s="360"/>
      <c r="EL418" s="360"/>
      <c r="EM418" s="360"/>
      <c r="EN418" s="360"/>
      <c r="EO418" s="360"/>
      <c r="EP418" s="360"/>
      <c r="EQ418" s="360"/>
      <c r="ER418" s="360"/>
      <c r="ES418" s="360"/>
      <c r="ET418" s="360"/>
      <c r="EU418" s="360"/>
      <c r="EV418" s="360"/>
      <c r="EW418" s="360"/>
      <c r="EX418" s="360"/>
      <c r="EY418" s="360"/>
      <c r="EZ418" s="360"/>
      <c r="FA418" s="360"/>
      <c r="FB418" s="360"/>
      <c r="FC418" s="360"/>
      <c r="FD418" s="360"/>
      <c r="FE418" s="360"/>
      <c r="FF418" s="360"/>
      <c r="FG418" s="360"/>
      <c r="FH418" s="360"/>
      <c r="FI418" s="360"/>
      <c r="FJ418" s="360"/>
      <c r="FK418" s="360"/>
      <c r="FL418" s="360"/>
      <c r="FM418" s="360"/>
      <c r="FN418" s="360"/>
      <c r="FO418" s="360"/>
      <c r="FP418" s="360"/>
      <c r="FQ418" s="360"/>
      <c r="FR418" s="360"/>
      <c r="FS418" s="360"/>
      <c r="FT418" s="360"/>
      <c r="FU418" s="360"/>
      <c r="FV418" s="360"/>
      <c r="FW418" s="360"/>
      <c r="FX418" s="360"/>
      <c r="FY418" s="360"/>
      <c r="FZ418" s="360"/>
      <c r="GA418" s="360"/>
      <c r="GB418" s="360"/>
      <c r="GC418" s="360"/>
      <c r="GD418" s="360"/>
      <c r="GE418" s="360"/>
      <c r="GF418" s="360"/>
      <c r="GG418" s="360"/>
      <c r="GH418" s="360"/>
      <c r="GI418" s="360"/>
      <c r="GJ418" s="360"/>
      <c r="GK418" s="360"/>
      <c r="GL418" s="360"/>
      <c r="GM418" s="360"/>
      <c r="GN418" s="360"/>
      <c r="GO418" s="360"/>
      <c r="GP418" s="360"/>
      <c r="GQ418" s="360"/>
      <c r="GR418" s="360"/>
      <c r="GS418" s="360"/>
      <c r="GT418" s="360"/>
      <c r="GU418" s="360"/>
      <c r="GV418" s="360"/>
      <c r="GW418" s="360"/>
      <c r="GX418" s="360"/>
      <c r="GY418" s="360"/>
      <c r="GZ418" s="360"/>
      <c r="HA418" s="360"/>
      <c r="HB418" s="360"/>
      <c r="HC418" s="360"/>
      <c r="HD418" s="360"/>
      <c r="HE418" s="360"/>
      <c r="HF418" s="360"/>
      <c r="HG418" s="360"/>
      <c r="HH418" s="360"/>
      <c r="HI418" s="360"/>
      <c r="HJ418" s="360"/>
      <c r="HK418" s="360"/>
      <c r="HL418" s="360"/>
      <c r="HM418" s="360"/>
      <c r="HN418" s="360"/>
      <c r="HO418" s="360"/>
      <c r="HP418" s="360"/>
      <c r="HQ418" s="360"/>
      <c r="HR418" s="360"/>
      <c r="HS418" s="360"/>
      <c r="HT418" s="360"/>
      <c r="HU418" s="360"/>
      <c r="HV418" s="360"/>
      <c r="HW418" s="360"/>
      <c r="HX418" s="360"/>
      <c r="HY418" s="360"/>
      <c r="HZ418" s="360"/>
      <c r="IA418" s="360"/>
      <c r="IB418" s="360"/>
      <c r="IC418" s="360"/>
      <c r="ID418" s="360"/>
      <c r="IE418" s="360"/>
      <c r="IF418" s="360"/>
      <c r="IG418" s="360"/>
      <c r="IH418" s="360"/>
      <c r="II418" s="360"/>
      <c r="IJ418" s="360"/>
      <c r="IK418" s="360"/>
      <c r="IL418" s="360"/>
      <c r="IM418" s="360"/>
      <c r="IN418" s="360"/>
      <c r="IO418" s="360"/>
      <c r="IP418" s="360"/>
      <c r="IQ418" s="360"/>
      <c r="IR418" s="360"/>
      <c r="IS418" s="360"/>
      <c r="IT418" s="360"/>
      <c r="IU418" s="360"/>
      <c r="IV418" s="360"/>
    </row>
    <row r="419" spans="18:256">
      <c r="R419" s="360"/>
      <c r="S419" s="360"/>
      <c r="T419" s="360"/>
      <c r="U419" s="360"/>
      <c r="V419" s="360"/>
      <c r="W419" s="360"/>
      <c r="X419" s="360"/>
      <c r="Y419" s="360"/>
      <c r="Z419" s="360"/>
      <c r="AA419" s="360"/>
      <c r="AB419" s="360"/>
      <c r="AC419" s="360"/>
      <c r="AD419" s="360"/>
      <c r="AE419" s="360"/>
      <c r="AF419" s="360"/>
      <c r="AG419" s="360"/>
      <c r="AH419" s="360"/>
      <c r="AI419" s="360"/>
      <c r="AJ419" s="360"/>
      <c r="AK419" s="360"/>
      <c r="AL419" s="360"/>
      <c r="AM419" s="360"/>
      <c r="AN419" s="360"/>
      <c r="AO419" s="360"/>
      <c r="AP419" s="360"/>
      <c r="AQ419" s="360"/>
      <c r="AR419" s="360"/>
      <c r="AS419" s="360"/>
      <c r="AT419" s="360"/>
      <c r="AU419" s="360"/>
      <c r="AV419" s="360"/>
      <c r="AW419" s="360"/>
      <c r="AX419" s="360"/>
      <c r="AY419" s="360"/>
      <c r="AZ419" s="360"/>
      <c r="BA419" s="360"/>
      <c r="BB419" s="360"/>
      <c r="BC419" s="360"/>
      <c r="BD419" s="360"/>
      <c r="BE419" s="360"/>
      <c r="BF419" s="360"/>
      <c r="BG419" s="360"/>
      <c r="BH419" s="360"/>
      <c r="BI419" s="360"/>
      <c r="BJ419" s="360"/>
      <c r="BK419" s="360"/>
      <c r="BL419" s="360"/>
      <c r="BM419" s="360"/>
      <c r="BN419" s="360"/>
      <c r="BO419" s="360"/>
      <c r="BP419" s="360"/>
      <c r="BQ419" s="360"/>
      <c r="BR419" s="360"/>
      <c r="BS419" s="360"/>
      <c r="BT419" s="360"/>
      <c r="BU419" s="360"/>
      <c r="BV419" s="360"/>
      <c r="BW419" s="360"/>
      <c r="BX419" s="360"/>
      <c r="BY419" s="360"/>
      <c r="BZ419" s="360"/>
      <c r="CA419" s="360"/>
      <c r="CB419" s="360"/>
      <c r="CC419" s="360"/>
      <c r="CD419" s="360"/>
      <c r="CE419" s="360"/>
      <c r="CF419" s="360"/>
      <c r="CG419" s="360"/>
      <c r="CH419" s="360"/>
      <c r="CI419" s="360"/>
      <c r="CJ419" s="360"/>
      <c r="CK419" s="360"/>
      <c r="CL419" s="360"/>
      <c r="CM419" s="360"/>
      <c r="CN419" s="360"/>
      <c r="CO419" s="360"/>
      <c r="CP419" s="360"/>
      <c r="CQ419" s="360"/>
      <c r="CR419" s="360"/>
      <c r="CS419" s="360"/>
      <c r="CT419" s="360"/>
      <c r="CU419" s="360"/>
      <c r="CV419" s="360"/>
      <c r="CW419" s="360"/>
      <c r="CX419" s="360"/>
      <c r="CY419" s="360"/>
      <c r="CZ419" s="360"/>
      <c r="DA419" s="360"/>
      <c r="DB419" s="360"/>
      <c r="DC419" s="360"/>
      <c r="DD419" s="360"/>
      <c r="DE419" s="360"/>
      <c r="DF419" s="360"/>
      <c r="DG419" s="360"/>
      <c r="DH419" s="360"/>
      <c r="DI419" s="360"/>
      <c r="DJ419" s="360"/>
      <c r="DK419" s="360"/>
      <c r="DL419" s="360"/>
      <c r="DM419" s="360"/>
      <c r="DN419" s="360"/>
      <c r="DO419" s="360"/>
      <c r="DP419" s="360"/>
      <c r="DQ419" s="360"/>
      <c r="DR419" s="360"/>
      <c r="DS419" s="360"/>
      <c r="DT419" s="360"/>
      <c r="DU419" s="360"/>
      <c r="DV419" s="360"/>
      <c r="DW419" s="360"/>
      <c r="DX419" s="360"/>
      <c r="DY419" s="360"/>
      <c r="DZ419" s="360"/>
      <c r="EA419" s="360"/>
      <c r="EB419" s="360"/>
      <c r="EC419" s="360"/>
      <c r="ED419" s="360"/>
      <c r="EE419" s="360"/>
      <c r="EF419" s="360"/>
      <c r="EG419" s="360"/>
      <c r="EH419" s="360"/>
      <c r="EI419" s="360"/>
      <c r="EJ419" s="360"/>
      <c r="EK419" s="360"/>
      <c r="EL419" s="360"/>
      <c r="EM419" s="360"/>
      <c r="EN419" s="360"/>
      <c r="EO419" s="360"/>
      <c r="EP419" s="360"/>
      <c r="EQ419" s="360"/>
      <c r="ER419" s="360"/>
      <c r="ES419" s="360"/>
      <c r="ET419" s="360"/>
      <c r="EU419" s="360"/>
      <c r="EV419" s="360"/>
      <c r="EW419" s="360"/>
      <c r="EX419" s="360"/>
      <c r="EY419" s="360"/>
      <c r="EZ419" s="360"/>
      <c r="FA419" s="360"/>
      <c r="FB419" s="360"/>
      <c r="FC419" s="360"/>
      <c r="FD419" s="360"/>
      <c r="FE419" s="360"/>
      <c r="FF419" s="360"/>
      <c r="FG419" s="360"/>
      <c r="FH419" s="360"/>
      <c r="FI419" s="360"/>
      <c r="FJ419" s="360"/>
      <c r="FK419" s="360"/>
      <c r="FL419" s="360"/>
      <c r="FM419" s="360"/>
      <c r="FN419" s="360"/>
      <c r="FO419" s="360"/>
      <c r="FP419" s="360"/>
      <c r="FQ419" s="360"/>
      <c r="FR419" s="360"/>
      <c r="FS419" s="360"/>
      <c r="FT419" s="360"/>
      <c r="FU419" s="360"/>
      <c r="FV419" s="360"/>
      <c r="FW419" s="360"/>
      <c r="FX419" s="360"/>
      <c r="FY419" s="360"/>
      <c r="FZ419" s="360"/>
      <c r="GA419" s="360"/>
      <c r="GB419" s="360"/>
      <c r="GC419" s="360"/>
      <c r="GD419" s="360"/>
      <c r="GE419" s="360"/>
      <c r="GF419" s="360"/>
      <c r="GG419" s="360"/>
      <c r="GH419" s="360"/>
      <c r="GI419" s="360"/>
      <c r="GJ419" s="360"/>
      <c r="GK419" s="360"/>
      <c r="GL419" s="360"/>
      <c r="GM419" s="360"/>
      <c r="GN419" s="360"/>
      <c r="GO419" s="360"/>
      <c r="GP419" s="360"/>
      <c r="GQ419" s="360"/>
      <c r="GR419" s="360"/>
      <c r="GS419" s="360"/>
      <c r="GT419" s="360"/>
      <c r="GU419" s="360"/>
      <c r="GV419" s="360"/>
      <c r="GW419" s="360"/>
      <c r="GX419" s="360"/>
      <c r="GY419" s="360"/>
      <c r="GZ419" s="360"/>
      <c r="HA419" s="360"/>
      <c r="HB419" s="360"/>
      <c r="HC419" s="360"/>
      <c r="HD419" s="360"/>
      <c r="HE419" s="360"/>
      <c r="HF419" s="360"/>
      <c r="HG419" s="360"/>
      <c r="HH419" s="360"/>
      <c r="HI419" s="360"/>
      <c r="HJ419" s="360"/>
      <c r="HK419" s="360"/>
      <c r="HL419" s="360"/>
      <c r="HM419" s="360"/>
      <c r="HN419" s="360"/>
      <c r="HO419" s="360"/>
      <c r="HP419" s="360"/>
      <c r="HQ419" s="360"/>
      <c r="HR419" s="360"/>
      <c r="HS419" s="360"/>
      <c r="HT419" s="360"/>
      <c r="HU419" s="360"/>
      <c r="HV419" s="360"/>
      <c r="HW419" s="360"/>
      <c r="HX419" s="360"/>
      <c r="HY419" s="360"/>
      <c r="HZ419" s="360"/>
      <c r="IA419" s="360"/>
      <c r="IB419" s="360"/>
      <c r="IC419" s="360"/>
      <c r="ID419" s="360"/>
      <c r="IE419" s="360"/>
      <c r="IF419" s="360"/>
      <c r="IG419" s="360"/>
      <c r="IH419" s="360"/>
      <c r="II419" s="360"/>
      <c r="IJ419" s="360"/>
      <c r="IK419" s="360"/>
      <c r="IL419" s="360"/>
      <c r="IM419" s="360"/>
      <c r="IN419" s="360"/>
      <c r="IO419" s="360"/>
      <c r="IP419" s="360"/>
      <c r="IQ419" s="360"/>
      <c r="IR419" s="360"/>
      <c r="IS419" s="360"/>
      <c r="IT419" s="360"/>
      <c r="IU419" s="360"/>
      <c r="IV419" s="360"/>
    </row>
    <row r="420" spans="18:256">
      <c r="R420" s="360"/>
      <c r="S420" s="360"/>
      <c r="T420" s="360"/>
      <c r="U420" s="360"/>
      <c r="V420" s="360"/>
      <c r="W420" s="360"/>
      <c r="X420" s="360"/>
      <c r="Y420" s="360"/>
      <c r="Z420" s="360"/>
      <c r="AA420" s="360"/>
      <c r="AB420" s="360"/>
      <c r="AC420" s="360"/>
      <c r="AD420" s="360"/>
      <c r="AE420" s="360"/>
      <c r="AF420" s="360"/>
      <c r="AG420" s="360"/>
      <c r="AH420" s="360"/>
      <c r="AI420" s="360"/>
      <c r="AJ420" s="360"/>
      <c r="AK420" s="360"/>
      <c r="AL420" s="360"/>
      <c r="AM420" s="360"/>
      <c r="AN420" s="360"/>
      <c r="AO420" s="360"/>
      <c r="AP420" s="360"/>
      <c r="AQ420" s="360"/>
      <c r="AR420" s="360"/>
      <c r="AS420" s="360"/>
      <c r="AT420" s="360"/>
      <c r="AU420" s="360"/>
      <c r="AV420" s="360"/>
      <c r="AW420" s="360"/>
      <c r="AX420" s="360"/>
      <c r="AY420" s="360"/>
      <c r="AZ420" s="360"/>
      <c r="BA420" s="360"/>
      <c r="BB420" s="360"/>
      <c r="BC420" s="360"/>
      <c r="BD420" s="360"/>
      <c r="BE420" s="360"/>
      <c r="BF420" s="360"/>
      <c r="BG420" s="360"/>
      <c r="BH420" s="360"/>
      <c r="BI420" s="360"/>
      <c r="BJ420" s="360"/>
      <c r="BK420" s="360"/>
      <c r="BL420" s="360"/>
      <c r="BM420" s="360"/>
      <c r="BN420" s="360"/>
      <c r="BO420" s="360"/>
      <c r="BP420" s="360"/>
      <c r="BQ420" s="360"/>
      <c r="BR420" s="360"/>
      <c r="BS420" s="360"/>
      <c r="BT420" s="360"/>
      <c r="BU420" s="360"/>
      <c r="BV420" s="360"/>
      <c r="BW420" s="360"/>
      <c r="BX420" s="360"/>
      <c r="BY420" s="360"/>
      <c r="BZ420" s="360"/>
      <c r="CA420" s="360"/>
      <c r="CB420" s="360"/>
      <c r="CC420" s="360"/>
      <c r="CD420" s="360"/>
      <c r="CE420" s="360"/>
      <c r="CF420" s="360"/>
      <c r="CG420" s="360"/>
      <c r="CH420" s="360"/>
      <c r="CI420" s="360"/>
      <c r="CJ420" s="360"/>
      <c r="CK420" s="360"/>
      <c r="CL420" s="360"/>
      <c r="CM420" s="360"/>
      <c r="CN420" s="360"/>
      <c r="CO420" s="360"/>
      <c r="CP420" s="360"/>
      <c r="CQ420" s="360"/>
      <c r="CR420" s="360"/>
      <c r="CS420" s="360"/>
      <c r="CT420" s="360"/>
      <c r="CU420" s="360"/>
      <c r="CV420" s="360"/>
      <c r="CW420" s="360"/>
      <c r="CX420" s="360"/>
      <c r="CY420" s="360"/>
      <c r="CZ420" s="360"/>
      <c r="DA420" s="360"/>
      <c r="DB420" s="360"/>
      <c r="DC420" s="360"/>
      <c r="DD420" s="360"/>
      <c r="DE420" s="360"/>
      <c r="DF420" s="360"/>
      <c r="DG420" s="360"/>
      <c r="DH420" s="360"/>
      <c r="DI420" s="360"/>
      <c r="DJ420" s="360"/>
      <c r="DK420" s="360"/>
      <c r="DL420" s="360"/>
      <c r="DM420" s="360"/>
      <c r="DN420" s="360"/>
      <c r="DO420" s="360"/>
      <c r="DP420" s="360"/>
      <c r="DQ420" s="360"/>
      <c r="DR420" s="360"/>
      <c r="DS420" s="360"/>
      <c r="DT420" s="360"/>
      <c r="DU420" s="360"/>
      <c r="DV420" s="360"/>
      <c r="DW420" s="360"/>
      <c r="DX420" s="360"/>
      <c r="DY420" s="360"/>
      <c r="DZ420" s="360"/>
      <c r="EA420" s="360"/>
      <c r="EB420" s="360"/>
      <c r="EC420" s="360"/>
      <c r="ED420" s="360"/>
      <c r="EE420" s="360"/>
      <c r="EF420" s="360"/>
      <c r="EG420" s="360"/>
      <c r="EH420" s="360"/>
      <c r="EI420" s="360"/>
      <c r="EJ420" s="360"/>
      <c r="EK420" s="360"/>
      <c r="EL420" s="360"/>
      <c r="EM420" s="360"/>
      <c r="EN420" s="360"/>
      <c r="EO420" s="360"/>
      <c r="EP420" s="360"/>
      <c r="EQ420" s="360"/>
      <c r="ER420" s="360"/>
      <c r="ES420" s="360"/>
      <c r="ET420" s="360"/>
      <c r="EU420" s="360"/>
      <c r="EV420" s="360"/>
      <c r="EW420" s="360"/>
      <c r="EX420" s="360"/>
      <c r="EY420" s="360"/>
      <c r="EZ420" s="360"/>
      <c r="FA420" s="360"/>
      <c r="FB420" s="360"/>
      <c r="FC420" s="360"/>
      <c r="FD420" s="360"/>
      <c r="FE420" s="360"/>
      <c r="FF420" s="360"/>
      <c r="FG420" s="360"/>
      <c r="FH420" s="360"/>
      <c r="FI420" s="360"/>
      <c r="FJ420" s="360"/>
      <c r="FK420" s="360"/>
      <c r="FL420" s="360"/>
      <c r="FM420" s="360"/>
      <c r="FN420" s="360"/>
      <c r="FO420" s="360"/>
      <c r="FP420" s="360"/>
      <c r="FQ420" s="360"/>
      <c r="FR420" s="360"/>
      <c r="FS420" s="360"/>
      <c r="FT420" s="360"/>
      <c r="FU420" s="360"/>
      <c r="FV420" s="360"/>
      <c r="FW420" s="360"/>
      <c r="FX420" s="360"/>
      <c r="FY420" s="360"/>
      <c r="FZ420" s="360"/>
      <c r="GA420" s="360"/>
      <c r="GB420" s="360"/>
      <c r="GC420" s="360"/>
      <c r="GD420" s="360"/>
      <c r="GE420" s="360"/>
      <c r="GF420" s="360"/>
      <c r="GG420" s="360"/>
      <c r="GH420" s="360"/>
      <c r="GI420" s="360"/>
      <c r="GJ420" s="360"/>
      <c r="GK420" s="360"/>
      <c r="GL420" s="360"/>
      <c r="GM420" s="360"/>
      <c r="GN420" s="360"/>
      <c r="GO420" s="360"/>
      <c r="GP420" s="360"/>
      <c r="GQ420" s="360"/>
      <c r="GR420" s="360"/>
      <c r="GS420" s="360"/>
      <c r="GT420" s="360"/>
      <c r="GU420" s="360"/>
      <c r="GV420" s="360"/>
      <c r="GW420" s="360"/>
      <c r="GX420" s="360"/>
      <c r="GY420" s="360"/>
      <c r="GZ420" s="360"/>
      <c r="HA420" s="360"/>
      <c r="HB420" s="360"/>
      <c r="HC420" s="360"/>
      <c r="HD420" s="360"/>
      <c r="HE420" s="360"/>
      <c r="HF420" s="360"/>
      <c r="HG420" s="360"/>
      <c r="HH420" s="360"/>
      <c r="HI420" s="360"/>
      <c r="HJ420" s="360"/>
      <c r="HK420" s="360"/>
      <c r="HL420" s="360"/>
      <c r="HM420" s="360"/>
      <c r="HN420" s="360"/>
      <c r="HO420" s="360"/>
      <c r="HP420" s="360"/>
      <c r="HQ420" s="360"/>
      <c r="HR420" s="360"/>
      <c r="HS420" s="360"/>
      <c r="HT420" s="360"/>
      <c r="HU420" s="360"/>
      <c r="HV420" s="360"/>
      <c r="HW420" s="360"/>
      <c r="HX420" s="360"/>
      <c r="HY420" s="360"/>
      <c r="HZ420" s="360"/>
      <c r="IA420" s="360"/>
      <c r="IB420" s="360"/>
      <c r="IC420" s="360"/>
      <c r="ID420" s="360"/>
      <c r="IE420" s="360"/>
      <c r="IF420" s="360"/>
      <c r="IG420" s="360"/>
      <c r="IH420" s="360"/>
      <c r="II420" s="360"/>
      <c r="IJ420" s="360"/>
      <c r="IK420" s="360"/>
      <c r="IL420" s="360"/>
      <c r="IM420" s="360"/>
      <c r="IN420" s="360"/>
      <c r="IO420" s="360"/>
      <c r="IP420" s="360"/>
      <c r="IQ420" s="360"/>
      <c r="IR420" s="360"/>
      <c r="IS420" s="360"/>
      <c r="IT420" s="360"/>
      <c r="IU420" s="360"/>
      <c r="IV420" s="360"/>
    </row>
    <row r="421" spans="18:256">
      <c r="R421" s="360"/>
      <c r="S421" s="360"/>
      <c r="T421" s="360"/>
      <c r="U421" s="360"/>
      <c r="V421" s="360"/>
      <c r="W421" s="360"/>
      <c r="X421" s="360"/>
      <c r="Y421" s="360"/>
      <c r="Z421" s="360"/>
      <c r="AA421" s="360"/>
      <c r="AB421" s="360"/>
      <c r="AC421" s="360"/>
      <c r="AD421" s="360"/>
      <c r="AE421" s="360"/>
      <c r="AF421" s="360"/>
      <c r="AG421" s="360"/>
      <c r="AH421" s="360"/>
      <c r="AI421" s="360"/>
      <c r="AJ421" s="360"/>
      <c r="AK421" s="360"/>
      <c r="AL421" s="360"/>
      <c r="AM421" s="360"/>
      <c r="AN421" s="360"/>
      <c r="AO421" s="360"/>
      <c r="AP421" s="360"/>
      <c r="AQ421" s="360"/>
      <c r="AR421" s="360"/>
      <c r="AS421" s="360"/>
      <c r="AT421" s="360"/>
      <c r="AU421" s="360"/>
      <c r="AV421" s="360"/>
      <c r="AW421" s="360"/>
      <c r="AX421" s="360"/>
      <c r="AY421" s="360"/>
      <c r="AZ421" s="360"/>
      <c r="BA421" s="360"/>
      <c r="BB421" s="360"/>
      <c r="BC421" s="360"/>
      <c r="BD421" s="360"/>
      <c r="BE421" s="360"/>
      <c r="BF421" s="360"/>
      <c r="BG421" s="360"/>
      <c r="BH421" s="360"/>
      <c r="BI421" s="360"/>
      <c r="BJ421" s="360"/>
      <c r="BK421" s="360"/>
      <c r="BL421" s="360"/>
      <c r="BM421" s="360"/>
      <c r="BN421" s="360"/>
      <c r="BO421" s="360"/>
      <c r="BP421" s="360"/>
      <c r="BQ421" s="360"/>
      <c r="BR421" s="360"/>
      <c r="BS421" s="360"/>
      <c r="BT421" s="360"/>
      <c r="BU421" s="360"/>
      <c r="BV421" s="360"/>
      <c r="BW421" s="360"/>
      <c r="BX421" s="360"/>
      <c r="BY421" s="360"/>
      <c r="BZ421" s="360"/>
      <c r="CA421" s="360"/>
      <c r="CB421" s="360"/>
      <c r="CC421" s="360"/>
      <c r="CD421" s="360"/>
      <c r="CE421" s="360"/>
      <c r="CF421" s="360"/>
      <c r="CG421" s="360"/>
      <c r="CH421" s="360"/>
      <c r="CI421" s="360"/>
      <c r="CJ421" s="360"/>
      <c r="CK421" s="360"/>
      <c r="CL421" s="360"/>
      <c r="CM421" s="360"/>
      <c r="CN421" s="360"/>
      <c r="CO421" s="360"/>
      <c r="CP421" s="360"/>
      <c r="CQ421" s="360"/>
      <c r="CR421" s="360"/>
      <c r="CS421" s="360"/>
      <c r="CT421" s="360"/>
      <c r="CU421" s="360"/>
      <c r="CV421" s="360"/>
      <c r="CW421" s="360"/>
      <c r="CX421" s="360"/>
      <c r="CY421" s="360"/>
      <c r="CZ421" s="360"/>
      <c r="DA421" s="360"/>
      <c r="DB421" s="360"/>
      <c r="DC421" s="360"/>
      <c r="DD421" s="360"/>
      <c r="DE421" s="360"/>
      <c r="DF421" s="360"/>
      <c r="DG421" s="360"/>
      <c r="DH421" s="360"/>
      <c r="DI421" s="360"/>
      <c r="DJ421" s="360"/>
      <c r="DK421" s="360"/>
      <c r="DL421" s="360"/>
      <c r="DM421" s="360"/>
      <c r="DN421" s="360"/>
      <c r="DO421" s="360"/>
      <c r="DP421" s="360"/>
      <c r="DQ421" s="360"/>
      <c r="DR421" s="360"/>
      <c r="DS421" s="360"/>
      <c r="DT421" s="360"/>
      <c r="DU421" s="360"/>
      <c r="DV421" s="360"/>
      <c r="DW421" s="360"/>
      <c r="DX421" s="360"/>
      <c r="DY421" s="360"/>
      <c r="DZ421" s="360"/>
      <c r="EA421" s="360"/>
      <c r="EB421" s="360"/>
      <c r="EC421" s="360"/>
      <c r="ED421" s="360"/>
      <c r="EE421" s="360"/>
      <c r="EF421" s="360"/>
      <c r="EG421" s="360"/>
      <c r="EH421" s="360"/>
      <c r="EI421" s="360"/>
      <c r="EJ421" s="360"/>
      <c r="EK421" s="360"/>
      <c r="EL421" s="360"/>
      <c r="EM421" s="360"/>
      <c r="EN421" s="360"/>
      <c r="EO421" s="360"/>
      <c r="EP421" s="360"/>
      <c r="EQ421" s="360"/>
      <c r="ER421" s="360"/>
      <c r="ES421" s="360"/>
      <c r="ET421" s="360"/>
      <c r="EU421" s="360"/>
      <c r="EV421" s="360"/>
      <c r="EW421" s="360"/>
      <c r="EX421" s="360"/>
      <c r="EY421" s="360"/>
      <c r="EZ421" s="360"/>
      <c r="FA421" s="360"/>
      <c r="FB421" s="360"/>
      <c r="FC421" s="360"/>
      <c r="FD421" s="360"/>
      <c r="FE421" s="360"/>
      <c r="FF421" s="360"/>
      <c r="FG421" s="360"/>
      <c r="FH421" s="360"/>
      <c r="FI421" s="360"/>
      <c r="FJ421" s="360"/>
      <c r="FK421" s="360"/>
      <c r="FL421" s="360"/>
      <c r="FM421" s="360"/>
      <c r="FN421" s="360"/>
      <c r="FO421" s="360"/>
      <c r="FP421" s="360"/>
      <c r="FQ421" s="360"/>
      <c r="FR421" s="360"/>
      <c r="FS421" s="360"/>
      <c r="FT421" s="360"/>
      <c r="FU421" s="360"/>
      <c r="FV421" s="360"/>
      <c r="FW421" s="360"/>
      <c r="FX421" s="360"/>
      <c r="FY421" s="360"/>
      <c r="FZ421" s="360"/>
      <c r="GA421" s="360"/>
      <c r="GB421" s="360"/>
      <c r="GC421" s="360"/>
      <c r="GD421" s="360"/>
      <c r="GE421" s="360"/>
      <c r="GF421" s="360"/>
      <c r="GG421" s="360"/>
      <c r="GH421" s="360"/>
      <c r="GI421" s="360"/>
      <c r="GJ421" s="360"/>
      <c r="GK421" s="360"/>
      <c r="GL421" s="360"/>
      <c r="GM421" s="360"/>
      <c r="GN421" s="360"/>
      <c r="GO421" s="360"/>
      <c r="GP421" s="360"/>
      <c r="GQ421" s="360"/>
      <c r="GR421" s="360"/>
      <c r="GS421" s="360"/>
      <c r="GT421" s="360"/>
      <c r="GU421" s="360"/>
      <c r="GV421" s="360"/>
      <c r="GW421" s="360"/>
      <c r="GX421" s="360"/>
      <c r="GY421" s="360"/>
      <c r="GZ421" s="360"/>
      <c r="HA421" s="360"/>
      <c r="HB421" s="360"/>
      <c r="HC421" s="360"/>
      <c r="HD421" s="360"/>
      <c r="HE421" s="360"/>
      <c r="HF421" s="360"/>
      <c r="HG421" s="360"/>
      <c r="HH421" s="360"/>
      <c r="HI421" s="360"/>
      <c r="HJ421" s="360"/>
      <c r="HK421" s="360"/>
      <c r="HL421" s="360"/>
      <c r="HM421" s="360"/>
      <c r="HN421" s="360"/>
      <c r="HO421" s="360"/>
      <c r="HP421" s="360"/>
      <c r="HQ421" s="360"/>
      <c r="HR421" s="360"/>
      <c r="HS421" s="360"/>
      <c r="HT421" s="360"/>
      <c r="HU421" s="360"/>
      <c r="HV421" s="360"/>
      <c r="HW421" s="360"/>
      <c r="HX421" s="360"/>
      <c r="HY421" s="360"/>
      <c r="HZ421" s="360"/>
      <c r="IA421" s="360"/>
      <c r="IB421" s="360"/>
      <c r="IC421" s="360"/>
      <c r="ID421" s="360"/>
      <c r="IE421" s="360"/>
      <c r="IF421" s="360"/>
      <c r="IG421" s="360"/>
      <c r="IH421" s="360"/>
      <c r="II421" s="360"/>
      <c r="IJ421" s="360"/>
      <c r="IK421" s="360"/>
      <c r="IL421" s="360"/>
      <c r="IM421" s="360"/>
      <c r="IN421" s="360"/>
      <c r="IO421" s="360"/>
      <c r="IP421" s="360"/>
      <c r="IQ421" s="360"/>
      <c r="IR421" s="360"/>
      <c r="IS421" s="360"/>
      <c r="IT421" s="360"/>
      <c r="IU421" s="360"/>
      <c r="IV421" s="360"/>
    </row>
    <row r="422" spans="18:256" ht="18.75" customHeight="1">
      <c r="R422" s="360"/>
      <c r="S422" s="360"/>
      <c r="T422" s="360"/>
      <c r="U422" s="360"/>
      <c r="V422" s="360"/>
      <c r="W422" s="360"/>
      <c r="X422" s="360"/>
      <c r="Y422" s="360"/>
      <c r="Z422" s="360"/>
      <c r="AA422" s="360"/>
      <c r="AB422" s="360"/>
      <c r="AC422" s="360"/>
      <c r="AD422" s="360"/>
      <c r="AE422" s="360"/>
      <c r="AF422" s="360"/>
      <c r="AG422" s="360"/>
      <c r="AH422" s="360"/>
      <c r="AI422" s="360"/>
      <c r="AJ422" s="360"/>
      <c r="AK422" s="360"/>
      <c r="AL422" s="360"/>
      <c r="AM422" s="360"/>
      <c r="AN422" s="360"/>
      <c r="AO422" s="360"/>
      <c r="AP422" s="360"/>
      <c r="AQ422" s="360"/>
      <c r="AR422" s="360"/>
      <c r="AS422" s="360"/>
      <c r="AT422" s="360"/>
      <c r="AU422" s="360"/>
      <c r="AV422" s="360"/>
      <c r="AW422" s="360"/>
      <c r="AX422" s="360"/>
      <c r="AY422" s="360"/>
      <c r="AZ422" s="360"/>
      <c r="BA422" s="360"/>
      <c r="BB422" s="360"/>
      <c r="BC422" s="360"/>
      <c r="BD422" s="360"/>
      <c r="BE422" s="360"/>
      <c r="BF422" s="360"/>
      <c r="BG422" s="360"/>
      <c r="BH422" s="360"/>
      <c r="BI422" s="360"/>
      <c r="BJ422" s="360"/>
      <c r="BK422" s="360"/>
      <c r="BL422" s="360"/>
      <c r="BM422" s="360"/>
      <c r="BN422" s="360"/>
      <c r="BO422" s="360"/>
      <c r="BP422" s="360"/>
      <c r="BQ422" s="360"/>
      <c r="BR422" s="360"/>
      <c r="BS422" s="360"/>
      <c r="BT422" s="360"/>
      <c r="BU422" s="360"/>
      <c r="BV422" s="360"/>
      <c r="BW422" s="360"/>
      <c r="BX422" s="360"/>
      <c r="BY422" s="360"/>
      <c r="BZ422" s="360"/>
      <c r="CA422" s="360"/>
      <c r="CB422" s="360"/>
      <c r="CC422" s="360"/>
      <c r="CD422" s="360"/>
      <c r="CE422" s="360"/>
      <c r="CF422" s="360"/>
      <c r="CG422" s="360"/>
      <c r="CH422" s="360"/>
      <c r="CI422" s="360"/>
      <c r="CJ422" s="360"/>
      <c r="CK422" s="360"/>
      <c r="CL422" s="360"/>
      <c r="CM422" s="360"/>
      <c r="CN422" s="360"/>
      <c r="CO422" s="360"/>
      <c r="CP422" s="360"/>
      <c r="CQ422" s="360"/>
      <c r="CR422" s="360"/>
      <c r="CS422" s="360"/>
      <c r="CT422" s="360"/>
      <c r="CU422" s="360"/>
      <c r="CV422" s="360"/>
      <c r="CW422" s="360"/>
      <c r="CX422" s="360"/>
      <c r="CY422" s="360"/>
      <c r="CZ422" s="360"/>
      <c r="DA422" s="360"/>
      <c r="DB422" s="360"/>
      <c r="DC422" s="360"/>
      <c r="DD422" s="360"/>
      <c r="DE422" s="360"/>
      <c r="DF422" s="360"/>
      <c r="DG422" s="360"/>
      <c r="DH422" s="360"/>
      <c r="DI422" s="360"/>
      <c r="DJ422" s="360"/>
      <c r="DK422" s="360"/>
      <c r="DL422" s="360"/>
      <c r="DM422" s="360"/>
      <c r="DN422" s="360"/>
      <c r="DO422" s="360"/>
      <c r="DP422" s="360"/>
      <c r="DQ422" s="360"/>
      <c r="DR422" s="360"/>
      <c r="DS422" s="360"/>
      <c r="DT422" s="360"/>
      <c r="DU422" s="360"/>
      <c r="DV422" s="360"/>
      <c r="DW422" s="360"/>
      <c r="DX422" s="360"/>
      <c r="DY422" s="360"/>
      <c r="DZ422" s="360"/>
      <c r="EA422" s="360"/>
      <c r="EB422" s="360"/>
      <c r="EC422" s="360"/>
      <c r="ED422" s="360"/>
      <c r="EE422" s="360"/>
      <c r="EF422" s="360"/>
      <c r="EG422" s="360"/>
      <c r="EH422" s="360"/>
      <c r="EI422" s="360"/>
      <c r="EJ422" s="360"/>
      <c r="EK422" s="360"/>
      <c r="EL422" s="360"/>
      <c r="EM422" s="360"/>
      <c r="EN422" s="360"/>
      <c r="EO422" s="360"/>
      <c r="EP422" s="360"/>
      <c r="EQ422" s="360"/>
      <c r="ER422" s="360"/>
      <c r="ES422" s="360"/>
      <c r="ET422" s="360"/>
      <c r="EU422" s="360"/>
      <c r="EV422" s="360"/>
      <c r="EW422" s="360"/>
      <c r="EX422" s="360"/>
      <c r="EY422" s="360"/>
      <c r="EZ422" s="360"/>
      <c r="FA422" s="360"/>
      <c r="FB422" s="360"/>
      <c r="FC422" s="360"/>
      <c r="FD422" s="360"/>
      <c r="FE422" s="360"/>
      <c r="FF422" s="360"/>
      <c r="FG422" s="360"/>
      <c r="FH422" s="360"/>
      <c r="FI422" s="360"/>
      <c r="FJ422" s="360"/>
      <c r="FK422" s="360"/>
      <c r="FL422" s="360"/>
      <c r="FM422" s="360"/>
      <c r="FN422" s="360"/>
      <c r="FO422" s="360"/>
      <c r="FP422" s="360"/>
      <c r="FQ422" s="360"/>
      <c r="FR422" s="360"/>
      <c r="FS422" s="360"/>
      <c r="FT422" s="360"/>
      <c r="FU422" s="360"/>
      <c r="FV422" s="360"/>
      <c r="FW422" s="360"/>
      <c r="FX422" s="360"/>
      <c r="FY422" s="360"/>
      <c r="FZ422" s="360"/>
      <c r="GA422" s="360"/>
      <c r="GB422" s="360"/>
      <c r="GC422" s="360"/>
      <c r="GD422" s="360"/>
      <c r="GE422" s="360"/>
      <c r="GF422" s="360"/>
      <c r="GG422" s="360"/>
      <c r="GH422" s="360"/>
      <c r="GI422" s="360"/>
      <c r="GJ422" s="360"/>
      <c r="GK422" s="360"/>
      <c r="GL422" s="360"/>
      <c r="GM422" s="360"/>
      <c r="GN422" s="360"/>
      <c r="GO422" s="360"/>
      <c r="GP422" s="360"/>
      <c r="GQ422" s="360"/>
      <c r="GR422" s="360"/>
      <c r="GS422" s="360"/>
      <c r="GT422" s="360"/>
      <c r="GU422" s="360"/>
      <c r="GV422" s="360"/>
      <c r="GW422" s="360"/>
      <c r="GX422" s="360"/>
      <c r="GY422" s="360"/>
      <c r="GZ422" s="360"/>
      <c r="HA422" s="360"/>
      <c r="HB422" s="360"/>
      <c r="HC422" s="360"/>
      <c r="HD422" s="360"/>
      <c r="HE422" s="360"/>
      <c r="HF422" s="360"/>
      <c r="HG422" s="360"/>
      <c r="HH422" s="360"/>
      <c r="HI422" s="360"/>
      <c r="HJ422" s="360"/>
      <c r="HK422" s="360"/>
      <c r="HL422" s="360"/>
      <c r="HM422" s="360"/>
      <c r="HN422" s="360"/>
      <c r="HO422" s="360"/>
      <c r="HP422" s="360"/>
      <c r="HQ422" s="360"/>
      <c r="HR422" s="360"/>
      <c r="HS422" s="360"/>
      <c r="HT422" s="360"/>
      <c r="HU422" s="360"/>
      <c r="HV422" s="360"/>
      <c r="HW422" s="360"/>
      <c r="HX422" s="360"/>
      <c r="HY422" s="360"/>
      <c r="HZ422" s="360"/>
      <c r="IA422" s="360"/>
      <c r="IB422" s="360"/>
      <c r="IC422" s="360"/>
      <c r="ID422" s="360"/>
      <c r="IE422" s="360"/>
      <c r="IF422" s="360"/>
      <c r="IG422" s="360"/>
      <c r="IH422" s="360"/>
      <c r="II422" s="360"/>
      <c r="IJ422" s="360"/>
      <c r="IK422" s="360"/>
      <c r="IL422" s="360"/>
      <c r="IM422" s="360"/>
      <c r="IN422" s="360"/>
      <c r="IO422" s="360"/>
      <c r="IP422" s="360"/>
      <c r="IQ422" s="360"/>
      <c r="IR422" s="360"/>
      <c r="IS422" s="360"/>
      <c r="IT422" s="360"/>
      <c r="IU422" s="360"/>
      <c r="IV422" s="360"/>
    </row>
    <row r="423" spans="18:256" ht="18.75" customHeight="1">
      <c r="R423" s="360"/>
      <c r="S423" s="360"/>
      <c r="T423" s="360"/>
      <c r="U423" s="360"/>
      <c r="V423" s="360"/>
      <c r="W423" s="360"/>
      <c r="X423" s="360"/>
      <c r="Y423" s="360"/>
      <c r="Z423" s="360"/>
      <c r="AA423" s="360"/>
      <c r="AB423" s="360"/>
      <c r="AC423" s="360"/>
      <c r="AD423" s="360"/>
      <c r="AE423" s="360"/>
      <c r="AF423" s="360"/>
      <c r="AG423" s="360"/>
      <c r="AH423" s="360"/>
      <c r="AI423" s="360"/>
      <c r="AJ423" s="360"/>
      <c r="AK423" s="360"/>
      <c r="AL423" s="360"/>
      <c r="AM423" s="360"/>
      <c r="AN423" s="360"/>
      <c r="AO423" s="360"/>
      <c r="AP423" s="360"/>
      <c r="AQ423" s="360"/>
      <c r="AR423" s="360"/>
      <c r="AS423" s="360"/>
      <c r="AT423" s="360"/>
      <c r="AU423" s="360"/>
      <c r="AV423" s="360"/>
      <c r="AW423" s="360"/>
      <c r="AX423" s="360"/>
      <c r="AY423" s="360"/>
      <c r="AZ423" s="360"/>
      <c r="BA423" s="360"/>
      <c r="BB423" s="360"/>
      <c r="BC423" s="360"/>
      <c r="BD423" s="360"/>
      <c r="BE423" s="360"/>
      <c r="BF423" s="360"/>
      <c r="BG423" s="360"/>
      <c r="BH423" s="360"/>
      <c r="BI423" s="360"/>
      <c r="BJ423" s="360"/>
      <c r="BK423" s="360"/>
      <c r="BL423" s="360"/>
      <c r="BM423" s="360"/>
      <c r="BN423" s="360"/>
      <c r="BO423" s="360"/>
      <c r="BP423" s="360"/>
      <c r="BQ423" s="360"/>
      <c r="BR423" s="360"/>
      <c r="BS423" s="360"/>
      <c r="BT423" s="360"/>
      <c r="BU423" s="360"/>
      <c r="BV423" s="360"/>
      <c r="BW423" s="360"/>
      <c r="BX423" s="360"/>
      <c r="BY423" s="360"/>
      <c r="BZ423" s="360"/>
      <c r="CA423" s="360"/>
      <c r="CB423" s="360"/>
      <c r="CC423" s="360"/>
      <c r="CD423" s="360"/>
      <c r="CE423" s="360"/>
      <c r="CF423" s="360"/>
      <c r="CG423" s="360"/>
      <c r="CH423" s="360"/>
      <c r="CI423" s="360"/>
      <c r="CJ423" s="360"/>
      <c r="CK423" s="360"/>
      <c r="CL423" s="360"/>
      <c r="CM423" s="360"/>
      <c r="CN423" s="360"/>
      <c r="CO423" s="360"/>
      <c r="CP423" s="360"/>
      <c r="CQ423" s="360"/>
      <c r="CR423" s="360"/>
      <c r="CS423" s="360"/>
      <c r="CT423" s="360"/>
      <c r="CU423" s="360"/>
      <c r="CV423" s="360"/>
      <c r="CW423" s="360"/>
      <c r="CX423" s="360"/>
      <c r="CY423" s="360"/>
      <c r="CZ423" s="360"/>
      <c r="DA423" s="360"/>
      <c r="DB423" s="360"/>
      <c r="DC423" s="360"/>
      <c r="DD423" s="360"/>
      <c r="DE423" s="360"/>
      <c r="DF423" s="360"/>
      <c r="DG423" s="360"/>
      <c r="DH423" s="360"/>
      <c r="DI423" s="360"/>
      <c r="DJ423" s="360"/>
      <c r="DK423" s="360"/>
      <c r="DL423" s="360"/>
      <c r="DM423" s="360"/>
      <c r="DN423" s="360"/>
      <c r="DO423" s="360"/>
      <c r="DP423" s="360"/>
      <c r="DQ423" s="360"/>
      <c r="DR423" s="360"/>
      <c r="DS423" s="360"/>
      <c r="DT423" s="360"/>
      <c r="DU423" s="360"/>
      <c r="DV423" s="360"/>
      <c r="DW423" s="360"/>
      <c r="DX423" s="360"/>
      <c r="DY423" s="360"/>
      <c r="DZ423" s="360"/>
      <c r="EA423" s="360"/>
      <c r="EB423" s="360"/>
      <c r="EC423" s="360"/>
      <c r="ED423" s="360"/>
      <c r="EE423" s="360"/>
      <c r="EF423" s="360"/>
      <c r="EG423" s="360"/>
      <c r="EH423" s="360"/>
      <c r="EI423" s="360"/>
      <c r="EJ423" s="360"/>
      <c r="EK423" s="360"/>
      <c r="EL423" s="360"/>
      <c r="EM423" s="360"/>
      <c r="EN423" s="360"/>
      <c r="EO423" s="360"/>
      <c r="EP423" s="360"/>
      <c r="EQ423" s="360"/>
      <c r="ER423" s="360"/>
      <c r="ES423" s="360"/>
      <c r="ET423" s="360"/>
      <c r="EU423" s="360"/>
      <c r="EV423" s="360"/>
      <c r="EW423" s="360"/>
      <c r="EX423" s="360"/>
      <c r="EY423" s="360"/>
      <c r="EZ423" s="360"/>
      <c r="FA423" s="360"/>
      <c r="FB423" s="360"/>
      <c r="FC423" s="360"/>
      <c r="FD423" s="360"/>
      <c r="FE423" s="360"/>
      <c r="FF423" s="360"/>
      <c r="FG423" s="360"/>
      <c r="FH423" s="360"/>
      <c r="FI423" s="360"/>
      <c r="FJ423" s="360"/>
      <c r="FK423" s="360"/>
      <c r="FL423" s="360"/>
      <c r="FM423" s="360"/>
      <c r="FN423" s="360"/>
      <c r="FO423" s="360"/>
      <c r="FP423" s="360"/>
      <c r="FQ423" s="360"/>
      <c r="FR423" s="360"/>
      <c r="FS423" s="360"/>
      <c r="FT423" s="360"/>
      <c r="FU423" s="360"/>
      <c r="FV423" s="360"/>
      <c r="FW423" s="360"/>
      <c r="FX423" s="360"/>
      <c r="FY423" s="360"/>
      <c r="FZ423" s="360"/>
      <c r="GA423" s="360"/>
      <c r="GB423" s="360"/>
      <c r="GC423" s="360"/>
      <c r="GD423" s="360"/>
      <c r="GE423" s="360"/>
      <c r="GF423" s="360"/>
      <c r="GG423" s="360"/>
      <c r="GH423" s="360"/>
      <c r="GI423" s="360"/>
      <c r="GJ423" s="360"/>
      <c r="GK423" s="360"/>
      <c r="GL423" s="360"/>
      <c r="GM423" s="360"/>
      <c r="GN423" s="360"/>
      <c r="GO423" s="360"/>
      <c r="GP423" s="360"/>
      <c r="GQ423" s="360"/>
      <c r="GR423" s="360"/>
      <c r="GS423" s="360"/>
      <c r="GT423" s="360"/>
      <c r="GU423" s="360"/>
      <c r="GV423" s="360"/>
      <c r="GW423" s="360"/>
      <c r="GX423" s="360"/>
      <c r="GY423" s="360"/>
      <c r="GZ423" s="360"/>
      <c r="HA423" s="360"/>
      <c r="HB423" s="360"/>
      <c r="HC423" s="360"/>
      <c r="HD423" s="360"/>
      <c r="HE423" s="360"/>
      <c r="HF423" s="360"/>
      <c r="HG423" s="360"/>
      <c r="HH423" s="360"/>
      <c r="HI423" s="360"/>
      <c r="HJ423" s="360"/>
      <c r="HK423" s="360"/>
      <c r="HL423" s="360"/>
      <c r="HM423" s="360"/>
      <c r="HN423" s="360"/>
      <c r="HO423" s="360"/>
      <c r="HP423" s="360"/>
      <c r="HQ423" s="360"/>
      <c r="HR423" s="360"/>
      <c r="HS423" s="360"/>
      <c r="HT423" s="360"/>
      <c r="HU423" s="360"/>
      <c r="HV423" s="360"/>
      <c r="HW423" s="360"/>
      <c r="HX423" s="360"/>
      <c r="HY423" s="360"/>
      <c r="HZ423" s="360"/>
      <c r="IA423" s="360"/>
      <c r="IB423" s="360"/>
      <c r="IC423" s="360"/>
      <c r="ID423" s="360"/>
      <c r="IE423" s="360"/>
      <c r="IF423" s="360"/>
      <c r="IG423" s="360"/>
      <c r="IH423" s="360"/>
      <c r="II423" s="360"/>
      <c r="IJ423" s="360"/>
      <c r="IK423" s="360"/>
      <c r="IL423" s="360"/>
      <c r="IM423" s="360"/>
      <c r="IN423" s="360"/>
      <c r="IO423" s="360"/>
      <c r="IP423" s="360"/>
      <c r="IQ423" s="360"/>
      <c r="IR423" s="360"/>
      <c r="IS423" s="360"/>
      <c r="IT423" s="360"/>
      <c r="IU423" s="360"/>
      <c r="IV423" s="360"/>
    </row>
    <row r="424" spans="18:256" ht="18.75" customHeight="1">
      <c r="R424" s="360"/>
      <c r="S424" s="360"/>
      <c r="T424" s="360"/>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row>
    <row r="425" spans="18:256" ht="18.75" customHeight="1">
      <c r="R425" s="360"/>
      <c r="S425" s="360"/>
      <c r="T425" s="360"/>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row>
    <row r="426" spans="18:256">
      <c r="R426" s="360"/>
      <c r="S426" s="360"/>
      <c r="T426" s="360"/>
      <c r="U426" s="360"/>
      <c r="V426" s="360"/>
      <c r="W426" s="360"/>
      <c r="X426" s="360"/>
      <c r="Y426" s="360"/>
      <c r="Z426" s="360"/>
      <c r="AA426" s="360"/>
      <c r="AB426" s="360"/>
      <c r="AC426" s="360"/>
      <c r="AD426" s="360"/>
      <c r="AE426" s="360"/>
      <c r="AF426" s="360"/>
      <c r="AG426" s="360"/>
      <c r="AH426" s="360"/>
      <c r="AI426" s="360"/>
      <c r="AJ426" s="360"/>
      <c r="AK426" s="360"/>
      <c r="AL426" s="360"/>
      <c r="AM426" s="360"/>
      <c r="AN426" s="360"/>
      <c r="AO426" s="360"/>
      <c r="AP426" s="360"/>
      <c r="AQ426" s="360"/>
      <c r="AR426" s="360"/>
      <c r="AS426" s="360"/>
      <c r="AT426" s="360"/>
      <c r="AU426" s="360"/>
      <c r="AV426" s="360"/>
      <c r="AW426" s="360"/>
      <c r="AX426" s="360"/>
      <c r="AY426" s="360"/>
      <c r="AZ426" s="360"/>
      <c r="BA426" s="360"/>
      <c r="BB426" s="360"/>
      <c r="BC426" s="360"/>
      <c r="BD426" s="360"/>
      <c r="BE426" s="360"/>
      <c r="BF426" s="360"/>
      <c r="BG426" s="360"/>
      <c r="BH426" s="360"/>
      <c r="BI426" s="360"/>
      <c r="BJ426" s="360"/>
      <c r="BK426" s="360"/>
      <c r="BL426" s="360"/>
      <c r="BM426" s="360"/>
      <c r="BN426" s="360"/>
      <c r="BO426" s="360"/>
      <c r="BP426" s="360"/>
      <c r="BQ426" s="360"/>
      <c r="BR426" s="360"/>
      <c r="BS426" s="360"/>
      <c r="BT426" s="360"/>
      <c r="BU426" s="360"/>
      <c r="BV426" s="360"/>
      <c r="BW426" s="360"/>
      <c r="BX426" s="360"/>
      <c r="BY426" s="360"/>
      <c r="BZ426" s="360"/>
      <c r="CA426" s="360"/>
      <c r="CB426" s="360"/>
      <c r="CC426" s="360"/>
      <c r="CD426" s="360"/>
      <c r="CE426" s="360"/>
      <c r="CF426" s="360"/>
      <c r="CG426" s="360"/>
      <c r="CH426" s="360"/>
      <c r="CI426" s="360"/>
      <c r="CJ426" s="360"/>
      <c r="CK426" s="360"/>
      <c r="CL426" s="360"/>
      <c r="CM426" s="360"/>
      <c r="CN426" s="360"/>
      <c r="CO426" s="360"/>
      <c r="CP426" s="360"/>
      <c r="CQ426" s="360"/>
      <c r="CR426" s="360"/>
      <c r="CS426" s="360"/>
      <c r="CT426" s="360"/>
      <c r="CU426" s="360"/>
      <c r="CV426" s="360"/>
      <c r="CW426" s="360"/>
      <c r="CX426" s="360"/>
      <c r="CY426" s="360"/>
      <c r="CZ426" s="360"/>
      <c r="DA426" s="360"/>
      <c r="DB426" s="360"/>
      <c r="DC426" s="360"/>
      <c r="DD426" s="360"/>
      <c r="DE426" s="360"/>
      <c r="DF426" s="360"/>
      <c r="DG426" s="360"/>
      <c r="DH426" s="360"/>
      <c r="DI426" s="360"/>
      <c r="DJ426" s="360"/>
      <c r="DK426" s="360"/>
      <c r="DL426" s="360"/>
      <c r="DM426" s="360"/>
      <c r="DN426" s="360"/>
      <c r="DO426" s="360"/>
      <c r="DP426" s="360"/>
      <c r="DQ426" s="360"/>
      <c r="DR426" s="360"/>
      <c r="DS426" s="360"/>
      <c r="DT426" s="360"/>
      <c r="DU426" s="360"/>
      <c r="DV426" s="360"/>
      <c r="DW426" s="360"/>
      <c r="DX426" s="360"/>
      <c r="DY426" s="360"/>
      <c r="DZ426" s="360"/>
      <c r="EA426" s="360"/>
      <c r="EB426" s="360"/>
      <c r="EC426" s="360"/>
      <c r="ED426" s="360"/>
      <c r="EE426" s="360"/>
      <c r="EF426" s="360"/>
      <c r="EG426" s="360"/>
      <c r="EH426" s="360"/>
      <c r="EI426" s="360"/>
      <c r="EJ426" s="360"/>
      <c r="EK426" s="360"/>
      <c r="EL426" s="360"/>
      <c r="EM426" s="360"/>
      <c r="EN426" s="360"/>
      <c r="EO426" s="360"/>
      <c r="EP426" s="360"/>
      <c r="EQ426" s="360"/>
      <c r="ER426" s="360"/>
      <c r="ES426" s="360"/>
      <c r="ET426" s="360"/>
      <c r="EU426" s="360"/>
      <c r="EV426" s="360"/>
      <c r="EW426" s="360"/>
      <c r="EX426" s="360"/>
      <c r="EY426" s="360"/>
      <c r="EZ426" s="360"/>
      <c r="FA426" s="360"/>
      <c r="FB426" s="360"/>
      <c r="FC426" s="360"/>
      <c r="FD426" s="360"/>
      <c r="FE426" s="360"/>
      <c r="FF426" s="360"/>
      <c r="FG426" s="360"/>
      <c r="FH426" s="360"/>
      <c r="FI426" s="360"/>
      <c r="FJ426" s="360"/>
      <c r="FK426" s="360"/>
      <c r="FL426" s="360"/>
      <c r="FM426" s="360"/>
      <c r="FN426" s="360"/>
      <c r="FO426" s="360"/>
      <c r="FP426" s="360"/>
      <c r="FQ426" s="360"/>
      <c r="FR426" s="360"/>
      <c r="FS426" s="360"/>
      <c r="FT426" s="360"/>
      <c r="FU426" s="360"/>
      <c r="FV426" s="360"/>
      <c r="FW426" s="360"/>
      <c r="FX426" s="360"/>
      <c r="FY426" s="360"/>
      <c r="FZ426" s="360"/>
      <c r="GA426" s="360"/>
      <c r="GB426" s="360"/>
      <c r="GC426" s="360"/>
      <c r="GD426" s="360"/>
      <c r="GE426" s="360"/>
      <c r="GF426" s="360"/>
      <c r="GG426" s="360"/>
      <c r="GH426" s="360"/>
      <c r="GI426" s="360"/>
      <c r="GJ426" s="360"/>
      <c r="GK426" s="360"/>
      <c r="GL426" s="360"/>
      <c r="GM426" s="360"/>
      <c r="GN426" s="360"/>
      <c r="GO426" s="360"/>
      <c r="GP426" s="360"/>
      <c r="GQ426" s="360"/>
      <c r="GR426" s="360"/>
      <c r="GS426" s="360"/>
      <c r="GT426" s="360"/>
      <c r="GU426" s="360"/>
      <c r="GV426" s="360"/>
      <c r="GW426" s="360"/>
      <c r="GX426" s="360"/>
      <c r="GY426" s="360"/>
      <c r="GZ426" s="360"/>
      <c r="HA426" s="360"/>
      <c r="HB426" s="360"/>
      <c r="HC426" s="360"/>
      <c r="HD426" s="360"/>
      <c r="HE426" s="360"/>
      <c r="HF426" s="360"/>
      <c r="HG426" s="360"/>
      <c r="HH426" s="360"/>
      <c r="HI426" s="360"/>
      <c r="HJ426" s="360"/>
      <c r="HK426" s="360"/>
      <c r="HL426" s="360"/>
      <c r="HM426" s="360"/>
      <c r="HN426" s="360"/>
      <c r="HO426" s="360"/>
      <c r="HP426" s="360"/>
      <c r="HQ426" s="360"/>
      <c r="HR426" s="360"/>
      <c r="HS426" s="360"/>
      <c r="HT426" s="360"/>
      <c r="HU426" s="360"/>
      <c r="HV426" s="360"/>
      <c r="HW426" s="360"/>
      <c r="HX426" s="360"/>
      <c r="HY426" s="360"/>
      <c r="HZ426" s="360"/>
      <c r="IA426" s="360"/>
      <c r="IB426" s="360"/>
      <c r="IC426" s="360"/>
      <c r="ID426" s="360"/>
      <c r="IE426" s="360"/>
      <c r="IF426" s="360"/>
      <c r="IG426" s="360"/>
      <c r="IH426" s="360"/>
      <c r="II426" s="360"/>
      <c r="IJ426" s="360"/>
      <c r="IK426" s="360"/>
      <c r="IL426" s="360"/>
      <c r="IM426" s="360"/>
      <c r="IN426" s="360"/>
      <c r="IO426" s="360"/>
      <c r="IP426" s="360"/>
      <c r="IQ426" s="360"/>
      <c r="IR426" s="360"/>
      <c r="IS426" s="360"/>
      <c r="IT426" s="360"/>
      <c r="IU426" s="360"/>
      <c r="IV426" s="360"/>
    </row>
    <row r="427" spans="18:256">
      <c r="R427" s="360"/>
      <c r="S427" s="360"/>
      <c r="T427" s="360"/>
      <c r="U427" s="360"/>
      <c r="V427" s="360"/>
      <c r="W427" s="360"/>
      <c r="X427" s="360"/>
      <c r="Y427" s="360"/>
      <c r="Z427" s="360"/>
      <c r="AA427" s="360"/>
      <c r="AB427" s="360"/>
      <c r="AC427" s="360"/>
      <c r="AD427" s="360"/>
      <c r="AE427" s="360"/>
      <c r="AF427" s="360"/>
      <c r="AG427" s="360"/>
      <c r="AH427" s="360"/>
      <c r="AI427" s="360"/>
      <c r="AJ427" s="360"/>
      <c r="AK427" s="360"/>
      <c r="AL427" s="360"/>
      <c r="AM427" s="360"/>
      <c r="AN427" s="360"/>
      <c r="AO427" s="360"/>
      <c r="AP427" s="360"/>
      <c r="AQ427" s="360"/>
      <c r="AR427" s="360"/>
      <c r="AS427" s="360"/>
      <c r="AT427" s="360"/>
      <c r="AU427" s="360"/>
      <c r="AV427" s="360"/>
      <c r="AW427" s="360"/>
      <c r="AX427" s="360"/>
      <c r="AY427" s="360"/>
      <c r="AZ427" s="360"/>
      <c r="BA427" s="360"/>
      <c r="BB427" s="360"/>
      <c r="BC427" s="360"/>
      <c r="BD427" s="360"/>
      <c r="BE427" s="360"/>
      <c r="BF427" s="360"/>
      <c r="BG427" s="360"/>
      <c r="BH427" s="360"/>
      <c r="BI427" s="360"/>
      <c r="BJ427" s="360"/>
      <c r="BK427" s="360"/>
      <c r="BL427" s="360"/>
      <c r="BM427" s="360"/>
      <c r="BN427" s="360"/>
      <c r="BO427" s="360"/>
      <c r="BP427" s="360"/>
      <c r="BQ427" s="360"/>
      <c r="BR427" s="360"/>
      <c r="BS427" s="360"/>
      <c r="BT427" s="360"/>
      <c r="BU427" s="360"/>
      <c r="BV427" s="360"/>
      <c r="BW427" s="360"/>
      <c r="BX427" s="360"/>
      <c r="BY427" s="360"/>
      <c r="BZ427" s="360"/>
      <c r="CA427" s="360"/>
      <c r="CB427" s="360"/>
      <c r="CC427" s="360"/>
      <c r="CD427" s="360"/>
      <c r="CE427" s="360"/>
      <c r="CF427" s="360"/>
      <c r="CG427" s="360"/>
      <c r="CH427" s="360"/>
      <c r="CI427" s="360"/>
      <c r="CJ427" s="360"/>
      <c r="CK427" s="360"/>
      <c r="CL427" s="360"/>
      <c r="CM427" s="360"/>
      <c r="CN427" s="360"/>
      <c r="CO427" s="360"/>
      <c r="CP427" s="360"/>
      <c r="CQ427" s="360"/>
      <c r="CR427" s="360"/>
      <c r="CS427" s="360"/>
      <c r="CT427" s="360"/>
      <c r="CU427" s="360"/>
      <c r="CV427" s="360"/>
      <c r="CW427" s="360"/>
      <c r="CX427" s="360"/>
      <c r="CY427" s="360"/>
      <c r="CZ427" s="360"/>
      <c r="DA427" s="360"/>
      <c r="DB427" s="360"/>
      <c r="DC427" s="360"/>
      <c r="DD427" s="360"/>
      <c r="DE427" s="360"/>
      <c r="DF427" s="360"/>
      <c r="DG427" s="360"/>
      <c r="DH427" s="360"/>
      <c r="DI427" s="360"/>
      <c r="DJ427" s="360"/>
      <c r="DK427" s="360"/>
      <c r="DL427" s="360"/>
      <c r="DM427" s="360"/>
      <c r="DN427" s="360"/>
      <c r="DO427" s="360"/>
      <c r="DP427" s="360"/>
      <c r="DQ427" s="360"/>
      <c r="DR427" s="360"/>
      <c r="DS427" s="360"/>
      <c r="DT427" s="360"/>
      <c r="DU427" s="360"/>
      <c r="DV427" s="360"/>
      <c r="DW427" s="360"/>
      <c r="DX427" s="360"/>
      <c r="DY427" s="360"/>
      <c r="DZ427" s="360"/>
      <c r="EA427" s="360"/>
      <c r="EB427" s="360"/>
      <c r="EC427" s="360"/>
      <c r="ED427" s="360"/>
      <c r="EE427" s="360"/>
      <c r="EF427" s="360"/>
      <c r="EG427" s="360"/>
      <c r="EH427" s="360"/>
      <c r="EI427" s="360"/>
      <c r="EJ427" s="360"/>
      <c r="EK427" s="360"/>
      <c r="EL427" s="360"/>
      <c r="EM427" s="360"/>
      <c r="EN427" s="360"/>
      <c r="EO427" s="360"/>
      <c r="EP427" s="360"/>
      <c r="EQ427" s="360"/>
      <c r="ER427" s="360"/>
      <c r="ES427" s="360"/>
      <c r="ET427" s="360"/>
      <c r="EU427" s="360"/>
      <c r="EV427" s="360"/>
      <c r="EW427" s="360"/>
      <c r="EX427" s="360"/>
      <c r="EY427" s="360"/>
      <c r="EZ427" s="360"/>
      <c r="FA427" s="360"/>
      <c r="FB427" s="360"/>
      <c r="FC427" s="360"/>
      <c r="FD427" s="360"/>
      <c r="FE427" s="360"/>
      <c r="FF427" s="360"/>
      <c r="FG427" s="360"/>
      <c r="FH427" s="360"/>
      <c r="FI427" s="360"/>
      <c r="FJ427" s="360"/>
      <c r="FK427" s="360"/>
      <c r="FL427" s="360"/>
      <c r="FM427" s="360"/>
      <c r="FN427" s="360"/>
      <c r="FO427" s="360"/>
      <c r="FP427" s="360"/>
      <c r="FQ427" s="360"/>
      <c r="FR427" s="360"/>
      <c r="FS427" s="360"/>
      <c r="FT427" s="360"/>
      <c r="FU427" s="360"/>
      <c r="FV427" s="360"/>
      <c r="FW427" s="360"/>
      <c r="FX427" s="360"/>
      <c r="FY427" s="360"/>
      <c r="FZ427" s="360"/>
      <c r="GA427" s="360"/>
      <c r="GB427" s="360"/>
      <c r="GC427" s="360"/>
      <c r="GD427" s="360"/>
      <c r="GE427" s="360"/>
      <c r="GF427" s="360"/>
      <c r="GG427" s="360"/>
      <c r="GH427" s="360"/>
      <c r="GI427" s="360"/>
      <c r="GJ427" s="360"/>
      <c r="GK427" s="360"/>
      <c r="GL427" s="360"/>
      <c r="GM427" s="360"/>
      <c r="GN427" s="360"/>
      <c r="GO427" s="360"/>
      <c r="GP427" s="360"/>
      <c r="GQ427" s="360"/>
      <c r="GR427" s="360"/>
      <c r="GS427" s="360"/>
      <c r="GT427" s="360"/>
      <c r="GU427" s="360"/>
      <c r="GV427" s="360"/>
      <c r="GW427" s="360"/>
      <c r="GX427" s="360"/>
      <c r="GY427" s="360"/>
      <c r="GZ427" s="360"/>
      <c r="HA427" s="360"/>
      <c r="HB427" s="360"/>
      <c r="HC427" s="360"/>
      <c r="HD427" s="360"/>
      <c r="HE427" s="360"/>
      <c r="HF427" s="360"/>
      <c r="HG427" s="360"/>
      <c r="HH427" s="360"/>
      <c r="HI427" s="360"/>
      <c r="HJ427" s="360"/>
      <c r="HK427" s="360"/>
      <c r="HL427" s="360"/>
      <c r="HM427" s="360"/>
      <c r="HN427" s="360"/>
      <c r="HO427" s="360"/>
      <c r="HP427" s="360"/>
      <c r="HQ427" s="360"/>
      <c r="HR427" s="360"/>
      <c r="HS427" s="360"/>
      <c r="HT427" s="360"/>
      <c r="HU427" s="360"/>
      <c r="HV427" s="360"/>
      <c r="HW427" s="360"/>
      <c r="HX427" s="360"/>
      <c r="HY427" s="360"/>
      <c r="HZ427" s="360"/>
      <c r="IA427" s="360"/>
      <c r="IB427" s="360"/>
      <c r="IC427" s="360"/>
      <c r="ID427" s="360"/>
      <c r="IE427" s="360"/>
      <c r="IF427" s="360"/>
      <c r="IG427" s="360"/>
      <c r="IH427" s="360"/>
      <c r="II427" s="360"/>
      <c r="IJ427" s="360"/>
      <c r="IK427" s="360"/>
      <c r="IL427" s="360"/>
      <c r="IM427" s="360"/>
      <c r="IN427" s="360"/>
      <c r="IO427" s="360"/>
      <c r="IP427" s="360"/>
      <c r="IQ427" s="360"/>
      <c r="IR427" s="360"/>
      <c r="IS427" s="360"/>
      <c r="IT427" s="360"/>
      <c r="IU427" s="360"/>
      <c r="IV427" s="360"/>
    </row>
    <row r="428" spans="18:256">
      <c r="R428" s="360"/>
      <c r="S428" s="360"/>
      <c r="T428" s="360"/>
      <c r="U428" s="360"/>
      <c r="V428" s="360"/>
      <c r="W428" s="360"/>
      <c r="X428" s="360"/>
      <c r="Y428" s="360"/>
      <c r="Z428" s="360"/>
      <c r="AA428" s="360"/>
      <c r="AB428" s="360"/>
      <c r="AC428" s="360"/>
      <c r="AD428" s="360"/>
      <c r="AE428" s="360"/>
      <c r="AF428" s="360"/>
      <c r="AG428" s="360"/>
      <c r="AH428" s="360"/>
      <c r="AI428" s="360"/>
      <c r="AJ428" s="360"/>
      <c r="AK428" s="360"/>
      <c r="AL428" s="360"/>
      <c r="AM428" s="360"/>
      <c r="AN428" s="360"/>
      <c r="AO428" s="360"/>
      <c r="AP428" s="360"/>
      <c r="AQ428" s="360"/>
      <c r="AR428" s="360"/>
      <c r="AS428" s="360"/>
      <c r="AT428" s="360"/>
      <c r="AU428" s="360"/>
      <c r="AV428" s="360"/>
      <c r="AW428" s="360"/>
      <c r="AX428" s="360"/>
      <c r="AY428" s="360"/>
      <c r="AZ428" s="360"/>
      <c r="BA428" s="360"/>
      <c r="BB428" s="360"/>
      <c r="BC428" s="360"/>
      <c r="BD428" s="360"/>
      <c r="BE428" s="360"/>
      <c r="BF428" s="360"/>
      <c r="BG428" s="360"/>
      <c r="BH428" s="360"/>
      <c r="BI428" s="360"/>
      <c r="BJ428" s="360"/>
      <c r="BK428" s="360"/>
      <c r="BL428" s="360"/>
      <c r="BM428" s="360"/>
      <c r="BN428" s="360"/>
      <c r="BO428" s="360"/>
      <c r="BP428" s="360"/>
      <c r="BQ428" s="360"/>
      <c r="BR428" s="360"/>
      <c r="BS428" s="360"/>
      <c r="BT428" s="360"/>
      <c r="BU428" s="360"/>
      <c r="BV428" s="360"/>
      <c r="BW428" s="360"/>
      <c r="BX428" s="360"/>
      <c r="BY428" s="360"/>
      <c r="BZ428" s="360"/>
      <c r="CA428" s="360"/>
      <c r="CB428" s="360"/>
      <c r="CC428" s="360"/>
      <c r="CD428" s="360"/>
      <c r="CE428" s="360"/>
      <c r="CF428" s="360"/>
      <c r="CG428" s="360"/>
      <c r="CH428" s="360"/>
      <c r="CI428" s="360"/>
      <c r="CJ428" s="360"/>
      <c r="CK428" s="360"/>
      <c r="CL428" s="360"/>
      <c r="CM428" s="360"/>
      <c r="CN428" s="360"/>
      <c r="CO428" s="360"/>
      <c r="CP428" s="360"/>
      <c r="CQ428" s="360"/>
      <c r="CR428" s="360"/>
      <c r="CS428" s="360"/>
      <c r="CT428" s="360"/>
      <c r="CU428" s="360"/>
      <c r="CV428" s="360"/>
      <c r="CW428" s="360"/>
      <c r="CX428" s="360"/>
      <c r="CY428" s="360"/>
      <c r="CZ428" s="360"/>
      <c r="DA428" s="360"/>
      <c r="DB428" s="360"/>
      <c r="DC428" s="360"/>
      <c r="DD428" s="360"/>
      <c r="DE428" s="360"/>
      <c r="DF428" s="360"/>
      <c r="DG428" s="360"/>
      <c r="DH428" s="360"/>
      <c r="DI428" s="360"/>
      <c r="DJ428" s="360"/>
      <c r="DK428" s="360"/>
      <c r="DL428" s="360"/>
      <c r="DM428" s="360"/>
      <c r="DN428" s="360"/>
      <c r="DO428" s="360"/>
      <c r="DP428" s="360"/>
      <c r="DQ428" s="360"/>
      <c r="DR428" s="360"/>
      <c r="DS428" s="360"/>
      <c r="DT428" s="360"/>
      <c r="DU428" s="360"/>
      <c r="DV428" s="360"/>
      <c r="DW428" s="360"/>
      <c r="DX428" s="360"/>
      <c r="DY428" s="360"/>
      <c r="DZ428" s="360"/>
      <c r="EA428" s="360"/>
      <c r="EB428" s="360"/>
      <c r="EC428" s="360"/>
      <c r="ED428" s="360"/>
      <c r="EE428" s="360"/>
      <c r="EF428" s="360"/>
      <c r="EG428" s="360"/>
      <c r="EH428" s="360"/>
      <c r="EI428" s="360"/>
      <c r="EJ428" s="360"/>
      <c r="EK428" s="360"/>
      <c r="EL428" s="360"/>
      <c r="EM428" s="360"/>
      <c r="EN428" s="360"/>
      <c r="EO428" s="360"/>
      <c r="EP428" s="360"/>
      <c r="EQ428" s="360"/>
      <c r="ER428" s="360"/>
      <c r="ES428" s="360"/>
      <c r="ET428" s="360"/>
      <c r="EU428" s="360"/>
      <c r="EV428" s="360"/>
      <c r="EW428" s="360"/>
      <c r="EX428" s="360"/>
      <c r="EY428" s="360"/>
      <c r="EZ428" s="360"/>
      <c r="FA428" s="360"/>
      <c r="FB428" s="360"/>
      <c r="FC428" s="360"/>
      <c r="FD428" s="360"/>
      <c r="FE428" s="360"/>
      <c r="FF428" s="360"/>
      <c r="FG428" s="360"/>
      <c r="FH428" s="360"/>
      <c r="FI428" s="360"/>
      <c r="FJ428" s="360"/>
      <c r="FK428" s="360"/>
      <c r="FL428" s="360"/>
      <c r="FM428" s="360"/>
      <c r="FN428" s="360"/>
      <c r="FO428" s="360"/>
      <c r="FP428" s="360"/>
      <c r="FQ428" s="360"/>
      <c r="FR428" s="360"/>
      <c r="FS428" s="360"/>
      <c r="FT428" s="360"/>
      <c r="FU428" s="360"/>
      <c r="FV428" s="360"/>
      <c r="FW428" s="360"/>
      <c r="FX428" s="360"/>
      <c r="FY428" s="360"/>
      <c r="FZ428" s="360"/>
      <c r="GA428" s="360"/>
      <c r="GB428" s="360"/>
      <c r="GC428" s="360"/>
      <c r="GD428" s="360"/>
      <c r="GE428" s="360"/>
      <c r="GF428" s="360"/>
      <c r="GG428" s="360"/>
      <c r="GH428" s="360"/>
      <c r="GI428" s="360"/>
      <c r="GJ428" s="360"/>
      <c r="GK428" s="360"/>
      <c r="GL428" s="360"/>
      <c r="GM428" s="360"/>
      <c r="GN428" s="360"/>
      <c r="GO428" s="360"/>
      <c r="GP428" s="360"/>
      <c r="GQ428" s="360"/>
      <c r="GR428" s="360"/>
      <c r="GS428" s="360"/>
      <c r="GT428" s="360"/>
      <c r="GU428" s="360"/>
      <c r="GV428" s="360"/>
      <c r="GW428" s="360"/>
      <c r="GX428" s="360"/>
      <c r="GY428" s="360"/>
      <c r="GZ428" s="360"/>
      <c r="HA428" s="360"/>
      <c r="HB428" s="360"/>
      <c r="HC428" s="360"/>
      <c r="HD428" s="360"/>
      <c r="HE428" s="360"/>
      <c r="HF428" s="360"/>
      <c r="HG428" s="360"/>
      <c r="HH428" s="360"/>
      <c r="HI428" s="360"/>
      <c r="HJ428" s="360"/>
      <c r="HK428" s="360"/>
      <c r="HL428" s="360"/>
      <c r="HM428" s="360"/>
      <c r="HN428" s="360"/>
      <c r="HO428" s="360"/>
      <c r="HP428" s="360"/>
      <c r="HQ428" s="360"/>
      <c r="HR428" s="360"/>
      <c r="HS428" s="360"/>
      <c r="HT428" s="360"/>
      <c r="HU428" s="360"/>
      <c r="HV428" s="360"/>
      <c r="HW428" s="360"/>
      <c r="HX428" s="360"/>
      <c r="HY428" s="360"/>
      <c r="HZ428" s="360"/>
      <c r="IA428" s="360"/>
      <c r="IB428" s="360"/>
      <c r="IC428" s="360"/>
      <c r="ID428" s="360"/>
      <c r="IE428" s="360"/>
      <c r="IF428" s="360"/>
      <c r="IG428" s="360"/>
      <c r="IH428" s="360"/>
      <c r="II428" s="360"/>
      <c r="IJ428" s="360"/>
      <c r="IK428" s="360"/>
      <c r="IL428" s="360"/>
      <c r="IM428" s="360"/>
      <c r="IN428" s="360"/>
      <c r="IO428" s="360"/>
      <c r="IP428" s="360"/>
      <c r="IQ428" s="360"/>
      <c r="IR428" s="360"/>
      <c r="IS428" s="360"/>
      <c r="IT428" s="360"/>
      <c r="IU428" s="360"/>
      <c r="IV428" s="360"/>
    </row>
    <row r="429" spans="18:256">
      <c r="R429" s="360"/>
      <c r="S429" s="360"/>
      <c r="T429" s="360"/>
      <c r="U429" s="360"/>
      <c r="V429" s="360"/>
      <c r="W429" s="360"/>
      <c r="X429" s="360"/>
      <c r="Y429" s="360"/>
      <c r="Z429" s="360"/>
      <c r="AA429" s="360"/>
      <c r="AB429" s="360"/>
      <c r="AC429" s="360"/>
      <c r="AD429" s="360"/>
      <c r="AE429" s="360"/>
      <c r="AF429" s="360"/>
      <c r="AG429" s="360"/>
      <c r="AH429" s="360"/>
      <c r="AI429" s="360"/>
      <c r="AJ429" s="360"/>
      <c r="AK429" s="360"/>
      <c r="AL429" s="360"/>
      <c r="AM429" s="360"/>
      <c r="AN429" s="360"/>
      <c r="AO429" s="360"/>
      <c r="AP429" s="360"/>
      <c r="AQ429" s="360"/>
      <c r="AR429" s="360"/>
      <c r="AS429" s="360"/>
      <c r="AT429" s="360"/>
      <c r="AU429" s="360"/>
      <c r="AV429" s="360"/>
      <c r="AW429" s="360"/>
      <c r="AX429" s="360"/>
      <c r="AY429" s="360"/>
      <c r="AZ429" s="360"/>
      <c r="BA429" s="360"/>
      <c r="BB429" s="360"/>
      <c r="BC429" s="360"/>
      <c r="BD429" s="360"/>
      <c r="BE429" s="360"/>
      <c r="BF429" s="360"/>
      <c r="BG429" s="360"/>
      <c r="BH429" s="360"/>
      <c r="BI429" s="360"/>
      <c r="BJ429" s="360"/>
      <c r="BK429" s="360"/>
      <c r="BL429" s="360"/>
      <c r="BM429" s="360"/>
      <c r="BN429" s="360"/>
      <c r="BO429" s="360"/>
      <c r="BP429" s="360"/>
      <c r="BQ429" s="360"/>
      <c r="BR429" s="360"/>
      <c r="BS429" s="360"/>
      <c r="BT429" s="360"/>
      <c r="BU429" s="360"/>
      <c r="BV429" s="360"/>
      <c r="BW429" s="360"/>
      <c r="BX429" s="360"/>
      <c r="BY429" s="360"/>
      <c r="BZ429" s="360"/>
      <c r="CA429" s="360"/>
      <c r="CB429" s="360"/>
      <c r="CC429" s="360"/>
      <c r="CD429" s="360"/>
      <c r="CE429" s="360"/>
      <c r="CF429" s="360"/>
      <c r="CG429" s="360"/>
      <c r="CH429" s="360"/>
      <c r="CI429" s="360"/>
      <c r="CJ429" s="360"/>
      <c r="CK429" s="360"/>
      <c r="CL429" s="360"/>
      <c r="CM429" s="360"/>
      <c r="CN429" s="360"/>
      <c r="CO429" s="360"/>
      <c r="CP429" s="360"/>
      <c r="CQ429" s="360"/>
      <c r="CR429" s="360"/>
      <c r="CS429" s="360"/>
      <c r="CT429" s="360"/>
      <c r="CU429" s="360"/>
      <c r="CV429" s="360"/>
      <c r="CW429" s="360"/>
      <c r="CX429" s="360"/>
      <c r="CY429" s="360"/>
      <c r="CZ429" s="360"/>
      <c r="DA429" s="360"/>
      <c r="DB429" s="360"/>
      <c r="DC429" s="360"/>
      <c r="DD429" s="360"/>
      <c r="DE429" s="360"/>
      <c r="DF429" s="360"/>
      <c r="DG429" s="360"/>
      <c r="DH429" s="360"/>
      <c r="DI429" s="360"/>
      <c r="DJ429" s="360"/>
      <c r="DK429" s="360"/>
      <c r="DL429" s="360"/>
      <c r="DM429" s="360"/>
      <c r="DN429" s="360"/>
      <c r="DO429" s="360"/>
      <c r="DP429" s="360"/>
      <c r="DQ429" s="360"/>
      <c r="DR429" s="360"/>
      <c r="DS429" s="360"/>
      <c r="DT429" s="360"/>
      <c r="DU429" s="360"/>
      <c r="DV429" s="360"/>
      <c r="DW429" s="360"/>
      <c r="DX429" s="360"/>
      <c r="DY429" s="360"/>
      <c r="DZ429" s="360"/>
      <c r="EA429" s="360"/>
      <c r="EB429" s="360"/>
      <c r="EC429" s="360"/>
      <c r="ED429" s="360"/>
      <c r="EE429" s="360"/>
      <c r="EF429" s="360"/>
      <c r="EG429" s="360"/>
      <c r="EH429" s="360"/>
      <c r="EI429" s="360"/>
      <c r="EJ429" s="360"/>
      <c r="EK429" s="360"/>
      <c r="EL429" s="360"/>
      <c r="EM429" s="360"/>
      <c r="EN429" s="360"/>
      <c r="EO429" s="360"/>
      <c r="EP429" s="360"/>
      <c r="EQ429" s="360"/>
      <c r="ER429" s="360"/>
      <c r="ES429" s="360"/>
      <c r="ET429" s="360"/>
      <c r="EU429" s="360"/>
      <c r="EV429" s="360"/>
      <c r="EW429" s="360"/>
      <c r="EX429" s="360"/>
      <c r="EY429" s="360"/>
      <c r="EZ429" s="360"/>
      <c r="FA429" s="360"/>
      <c r="FB429" s="360"/>
      <c r="FC429" s="360"/>
      <c r="FD429" s="360"/>
      <c r="FE429" s="360"/>
      <c r="FF429" s="360"/>
      <c r="FG429" s="360"/>
      <c r="FH429" s="360"/>
      <c r="FI429" s="360"/>
      <c r="FJ429" s="360"/>
      <c r="FK429" s="360"/>
      <c r="FL429" s="360"/>
      <c r="FM429" s="360"/>
      <c r="FN429" s="360"/>
      <c r="FO429" s="360"/>
      <c r="FP429" s="360"/>
      <c r="FQ429" s="360"/>
      <c r="FR429" s="360"/>
      <c r="FS429" s="360"/>
      <c r="FT429" s="360"/>
      <c r="FU429" s="360"/>
      <c r="FV429" s="360"/>
      <c r="FW429" s="360"/>
      <c r="FX429" s="360"/>
      <c r="FY429" s="360"/>
      <c r="FZ429" s="360"/>
      <c r="GA429" s="360"/>
      <c r="GB429" s="360"/>
      <c r="GC429" s="360"/>
      <c r="GD429" s="360"/>
      <c r="GE429" s="360"/>
      <c r="GF429" s="360"/>
      <c r="GG429" s="360"/>
      <c r="GH429" s="360"/>
      <c r="GI429" s="360"/>
      <c r="GJ429" s="360"/>
      <c r="GK429" s="360"/>
      <c r="GL429" s="360"/>
      <c r="GM429" s="360"/>
      <c r="GN429" s="360"/>
      <c r="GO429" s="360"/>
      <c r="GP429" s="360"/>
      <c r="GQ429" s="360"/>
      <c r="GR429" s="360"/>
      <c r="GS429" s="360"/>
      <c r="GT429" s="360"/>
      <c r="GU429" s="360"/>
      <c r="GV429" s="360"/>
      <c r="GW429" s="360"/>
      <c r="GX429" s="360"/>
      <c r="GY429" s="360"/>
      <c r="GZ429" s="360"/>
      <c r="HA429" s="360"/>
      <c r="HB429" s="360"/>
      <c r="HC429" s="360"/>
      <c r="HD429" s="360"/>
      <c r="HE429" s="360"/>
      <c r="HF429" s="360"/>
      <c r="HG429" s="360"/>
      <c r="HH429" s="360"/>
      <c r="HI429" s="360"/>
      <c r="HJ429" s="360"/>
      <c r="HK429" s="360"/>
      <c r="HL429" s="360"/>
      <c r="HM429" s="360"/>
      <c r="HN429" s="360"/>
      <c r="HO429" s="360"/>
      <c r="HP429" s="360"/>
      <c r="HQ429" s="360"/>
      <c r="HR429" s="360"/>
      <c r="HS429" s="360"/>
      <c r="HT429" s="360"/>
      <c r="HU429" s="360"/>
      <c r="HV429" s="360"/>
      <c r="HW429" s="360"/>
      <c r="HX429" s="360"/>
      <c r="HY429" s="360"/>
      <c r="HZ429" s="360"/>
      <c r="IA429" s="360"/>
      <c r="IB429" s="360"/>
      <c r="IC429" s="360"/>
      <c r="ID429" s="360"/>
      <c r="IE429" s="360"/>
      <c r="IF429" s="360"/>
      <c r="IG429" s="360"/>
      <c r="IH429" s="360"/>
      <c r="II429" s="360"/>
      <c r="IJ429" s="360"/>
      <c r="IK429" s="360"/>
      <c r="IL429" s="360"/>
      <c r="IM429" s="360"/>
      <c r="IN429" s="360"/>
      <c r="IO429" s="360"/>
      <c r="IP429" s="360"/>
      <c r="IQ429" s="360"/>
      <c r="IR429" s="360"/>
      <c r="IS429" s="360"/>
      <c r="IT429" s="360"/>
      <c r="IU429" s="360"/>
      <c r="IV429" s="360"/>
    </row>
    <row r="430" spans="18:256">
      <c r="R430" s="360"/>
      <c r="S430" s="360"/>
      <c r="T430" s="360"/>
      <c r="U430" s="360"/>
      <c r="V430" s="360"/>
      <c r="W430" s="360"/>
      <c r="X430" s="360"/>
      <c r="Y430" s="360"/>
      <c r="Z430" s="360"/>
      <c r="AA430" s="360"/>
      <c r="AB430" s="360"/>
      <c r="AC430" s="360"/>
      <c r="AD430" s="360"/>
      <c r="AE430" s="360"/>
      <c r="AF430" s="360"/>
      <c r="AG430" s="360"/>
      <c r="AH430" s="360"/>
      <c r="AI430" s="360"/>
      <c r="AJ430" s="360"/>
      <c r="AK430" s="360"/>
      <c r="AL430" s="360"/>
      <c r="AM430" s="360"/>
      <c r="AN430" s="360"/>
      <c r="AO430" s="360"/>
      <c r="AP430" s="360"/>
      <c r="AQ430" s="360"/>
      <c r="AR430" s="360"/>
      <c r="AS430" s="360"/>
      <c r="AT430" s="360"/>
      <c r="AU430" s="360"/>
      <c r="AV430" s="360"/>
      <c r="AW430" s="360"/>
      <c r="AX430" s="360"/>
      <c r="AY430" s="360"/>
      <c r="AZ430" s="360"/>
      <c r="BA430" s="360"/>
      <c r="BB430" s="360"/>
      <c r="BC430" s="360"/>
      <c r="BD430" s="360"/>
      <c r="BE430" s="360"/>
      <c r="BF430" s="360"/>
      <c r="BG430" s="360"/>
      <c r="BH430" s="360"/>
      <c r="BI430" s="360"/>
      <c r="BJ430" s="360"/>
      <c r="BK430" s="360"/>
      <c r="BL430" s="360"/>
      <c r="BM430" s="360"/>
      <c r="BN430" s="360"/>
      <c r="BO430" s="360"/>
      <c r="BP430" s="360"/>
      <c r="BQ430" s="360"/>
      <c r="BR430" s="360"/>
      <c r="BS430" s="360"/>
      <c r="BT430" s="360"/>
      <c r="BU430" s="360"/>
      <c r="BV430" s="360"/>
      <c r="BW430" s="360"/>
      <c r="BX430" s="360"/>
      <c r="BY430" s="360"/>
      <c r="BZ430" s="360"/>
      <c r="CA430" s="360"/>
      <c r="CB430" s="360"/>
      <c r="CC430" s="360"/>
      <c r="CD430" s="360"/>
      <c r="CE430" s="360"/>
      <c r="CF430" s="360"/>
      <c r="CG430" s="360"/>
      <c r="CH430" s="360"/>
      <c r="CI430" s="360"/>
      <c r="CJ430" s="360"/>
      <c r="CK430" s="360"/>
      <c r="CL430" s="360"/>
      <c r="CM430" s="360"/>
      <c r="CN430" s="360"/>
      <c r="CO430" s="360"/>
      <c r="CP430" s="360"/>
      <c r="CQ430" s="360"/>
      <c r="CR430" s="360"/>
      <c r="CS430" s="360"/>
      <c r="CT430" s="360"/>
      <c r="CU430" s="360"/>
      <c r="CV430" s="360"/>
      <c r="CW430" s="360"/>
      <c r="CX430" s="360"/>
      <c r="CY430" s="360"/>
      <c r="CZ430" s="360"/>
      <c r="DA430" s="360"/>
      <c r="DB430" s="360"/>
      <c r="DC430" s="360"/>
      <c r="DD430" s="360"/>
      <c r="DE430" s="360"/>
      <c r="DF430" s="360"/>
      <c r="DG430" s="360"/>
      <c r="DH430" s="360"/>
      <c r="DI430" s="360"/>
      <c r="DJ430" s="360"/>
      <c r="DK430" s="360"/>
      <c r="DL430" s="360"/>
      <c r="DM430" s="360"/>
      <c r="DN430" s="360"/>
      <c r="DO430" s="360"/>
      <c r="DP430" s="360"/>
      <c r="DQ430" s="360"/>
      <c r="DR430" s="360"/>
      <c r="DS430" s="360"/>
      <c r="DT430" s="360"/>
      <c r="DU430" s="360"/>
      <c r="DV430" s="360"/>
      <c r="DW430" s="360"/>
      <c r="DX430" s="360"/>
      <c r="DY430" s="360"/>
      <c r="DZ430" s="360"/>
      <c r="EA430" s="360"/>
      <c r="EB430" s="360"/>
      <c r="EC430" s="360"/>
      <c r="ED430" s="360"/>
      <c r="EE430" s="360"/>
      <c r="EF430" s="360"/>
      <c r="EG430" s="360"/>
      <c r="EH430" s="360"/>
      <c r="EI430" s="360"/>
      <c r="EJ430" s="360"/>
      <c r="EK430" s="360"/>
      <c r="EL430" s="360"/>
      <c r="EM430" s="360"/>
      <c r="EN430" s="360"/>
      <c r="EO430" s="360"/>
      <c r="EP430" s="360"/>
      <c r="EQ430" s="360"/>
      <c r="ER430" s="360"/>
      <c r="ES430" s="360"/>
      <c r="ET430" s="360"/>
      <c r="EU430" s="360"/>
      <c r="EV430" s="360"/>
      <c r="EW430" s="360"/>
      <c r="EX430" s="360"/>
      <c r="EY430" s="360"/>
      <c r="EZ430" s="360"/>
      <c r="FA430" s="360"/>
      <c r="FB430" s="360"/>
      <c r="FC430" s="360"/>
      <c r="FD430" s="360"/>
      <c r="FE430" s="360"/>
      <c r="FF430" s="360"/>
      <c r="FG430" s="360"/>
      <c r="FH430" s="360"/>
      <c r="FI430" s="360"/>
      <c r="FJ430" s="360"/>
      <c r="FK430" s="360"/>
      <c r="FL430" s="360"/>
      <c r="FM430" s="360"/>
      <c r="FN430" s="360"/>
      <c r="FO430" s="360"/>
      <c r="FP430" s="360"/>
      <c r="FQ430" s="360"/>
      <c r="FR430" s="360"/>
      <c r="FS430" s="360"/>
      <c r="FT430" s="360"/>
      <c r="FU430" s="360"/>
      <c r="FV430" s="360"/>
      <c r="FW430" s="360"/>
      <c r="FX430" s="360"/>
      <c r="FY430" s="360"/>
      <c r="FZ430" s="360"/>
      <c r="GA430" s="360"/>
      <c r="GB430" s="360"/>
      <c r="GC430" s="360"/>
      <c r="GD430" s="360"/>
      <c r="GE430" s="360"/>
      <c r="GF430" s="360"/>
      <c r="GG430" s="360"/>
      <c r="GH430" s="360"/>
      <c r="GI430" s="360"/>
      <c r="GJ430" s="360"/>
      <c r="GK430" s="360"/>
      <c r="GL430" s="360"/>
      <c r="GM430" s="360"/>
      <c r="GN430" s="360"/>
      <c r="GO430" s="360"/>
      <c r="GP430" s="360"/>
      <c r="GQ430" s="360"/>
      <c r="GR430" s="360"/>
      <c r="GS430" s="360"/>
      <c r="GT430" s="360"/>
      <c r="GU430" s="360"/>
      <c r="GV430" s="360"/>
      <c r="GW430" s="360"/>
      <c r="GX430" s="360"/>
      <c r="GY430" s="360"/>
      <c r="GZ430" s="360"/>
      <c r="HA430" s="360"/>
      <c r="HB430" s="360"/>
      <c r="HC430" s="360"/>
      <c r="HD430" s="360"/>
      <c r="HE430" s="360"/>
      <c r="HF430" s="360"/>
      <c r="HG430" s="360"/>
      <c r="HH430" s="360"/>
      <c r="HI430" s="360"/>
      <c r="HJ430" s="360"/>
      <c r="HK430" s="360"/>
      <c r="HL430" s="360"/>
      <c r="HM430" s="360"/>
      <c r="HN430" s="360"/>
      <c r="HO430" s="360"/>
      <c r="HP430" s="360"/>
      <c r="HQ430" s="360"/>
      <c r="HR430" s="360"/>
      <c r="HS430" s="360"/>
      <c r="HT430" s="360"/>
      <c r="HU430" s="360"/>
      <c r="HV430" s="360"/>
      <c r="HW430" s="360"/>
      <c r="HX430" s="360"/>
      <c r="HY430" s="360"/>
      <c r="HZ430" s="360"/>
      <c r="IA430" s="360"/>
      <c r="IB430" s="360"/>
      <c r="IC430" s="360"/>
      <c r="ID430" s="360"/>
      <c r="IE430" s="360"/>
      <c r="IF430" s="360"/>
      <c r="IG430" s="360"/>
      <c r="IH430" s="360"/>
      <c r="II430" s="360"/>
      <c r="IJ430" s="360"/>
      <c r="IK430" s="360"/>
      <c r="IL430" s="360"/>
      <c r="IM430" s="360"/>
      <c r="IN430" s="360"/>
      <c r="IO430" s="360"/>
      <c r="IP430" s="360"/>
      <c r="IQ430" s="360"/>
      <c r="IR430" s="360"/>
      <c r="IS430" s="360"/>
      <c r="IT430" s="360"/>
      <c r="IU430" s="360"/>
      <c r="IV430" s="360"/>
    </row>
    <row r="431" spans="18:256">
      <c r="R431" s="360"/>
      <c r="S431" s="360"/>
      <c r="T431" s="360"/>
      <c r="U431" s="360"/>
      <c r="V431" s="360"/>
      <c r="W431" s="360"/>
      <c r="X431" s="360"/>
      <c r="Y431" s="360"/>
      <c r="Z431" s="360"/>
      <c r="AA431" s="360"/>
      <c r="AB431" s="360"/>
      <c r="AC431" s="360"/>
      <c r="AD431" s="360"/>
      <c r="AE431" s="360"/>
      <c r="AF431" s="360"/>
      <c r="AG431" s="360"/>
      <c r="AH431" s="360"/>
      <c r="AI431" s="360"/>
      <c r="AJ431" s="360"/>
      <c r="AK431" s="360"/>
      <c r="AL431" s="360"/>
      <c r="AM431" s="360"/>
      <c r="AN431" s="360"/>
      <c r="AO431" s="360"/>
      <c r="AP431" s="360"/>
      <c r="AQ431" s="360"/>
      <c r="AR431" s="360"/>
      <c r="AS431" s="360"/>
      <c r="AT431" s="360"/>
      <c r="AU431" s="360"/>
      <c r="AV431" s="360"/>
      <c r="AW431" s="360"/>
      <c r="AX431" s="360"/>
      <c r="AY431" s="360"/>
      <c r="AZ431" s="360"/>
      <c r="BA431" s="360"/>
      <c r="BB431" s="360"/>
      <c r="BC431" s="360"/>
      <c r="BD431" s="360"/>
      <c r="BE431" s="360"/>
      <c r="BF431" s="360"/>
      <c r="BG431" s="360"/>
      <c r="BH431" s="360"/>
      <c r="BI431" s="360"/>
      <c r="BJ431" s="360"/>
      <c r="BK431" s="360"/>
      <c r="BL431" s="360"/>
      <c r="BM431" s="360"/>
      <c r="BN431" s="360"/>
      <c r="BO431" s="360"/>
      <c r="BP431" s="360"/>
      <c r="BQ431" s="360"/>
      <c r="BR431" s="360"/>
      <c r="BS431" s="360"/>
      <c r="BT431" s="360"/>
      <c r="BU431" s="360"/>
      <c r="BV431" s="360"/>
      <c r="BW431" s="360"/>
      <c r="BX431" s="360"/>
      <c r="BY431" s="360"/>
      <c r="BZ431" s="360"/>
      <c r="CA431" s="360"/>
      <c r="CB431" s="360"/>
      <c r="CC431" s="360"/>
      <c r="CD431" s="360"/>
      <c r="CE431" s="360"/>
      <c r="CF431" s="360"/>
      <c r="CG431" s="360"/>
      <c r="CH431" s="360"/>
      <c r="CI431" s="360"/>
      <c r="CJ431" s="360"/>
      <c r="CK431" s="360"/>
      <c r="CL431" s="360"/>
      <c r="CM431" s="360"/>
      <c r="CN431" s="360"/>
      <c r="CO431" s="360"/>
      <c r="CP431" s="360"/>
      <c r="CQ431" s="360"/>
      <c r="CR431" s="360"/>
      <c r="CS431" s="360"/>
      <c r="CT431" s="360"/>
      <c r="CU431" s="360"/>
      <c r="CV431" s="360"/>
      <c r="CW431" s="360"/>
      <c r="CX431" s="360"/>
      <c r="CY431" s="360"/>
      <c r="CZ431" s="360"/>
      <c r="DA431" s="360"/>
      <c r="DB431" s="360"/>
      <c r="DC431" s="360"/>
      <c r="DD431" s="360"/>
      <c r="DE431" s="360"/>
      <c r="DF431" s="360"/>
      <c r="DG431" s="360"/>
      <c r="DH431" s="360"/>
      <c r="DI431" s="360"/>
      <c r="DJ431" s="360"/>
      <c r="DK431" s="360"/>
      <c r="DL431" s="360"/>
      <c r="DM431" s="360"/>
      <c r="DN431" s="360"/>
      <c r="DO431" s="360"/>
      <c r="DP431" s="360"/>
      <c r="DQ431" s="360"/>
      <c r="DR431" s="360"/>
      <c r="DS431" s="360"/>
      <c r="DT431" s="360"/>
      <c r="DU431" s="360"/>
      <c r="DV431" s="360"/>
      <c r="DW431" s="360"/>
      <c r="DX431" s="360"/>
      <c r="DY431" s="360"/>
      <c r="DZ431" s="360"/>
      <c r="EA431" s="360"/>
      <c r="EB431" s="360"/>
      <c r="EC431" s="360"/>
      <c r="ED431" s="360"/>
      <c r="EE431" s="360"/>
      <c r="EF431" s="360"/>
      <c r="EG431" s="360"/>
      <c r="EH431" s="360"/>
      <c r="EI431" s="360"/>
      <c r="EJ431" s="360"/>
      <c r="EK431" s="360"/>
      <c r="EL431" s="360"/>
      <c r="EM431" s="360"/>
      <c r="EN431" s="360"/>
      <c r="EO431" s="360"/>
      <c r="EP431" s="360"/>
      <c r="EQ431" s="360"/>
      <c r="ER431" s="360"/>
      <c r="ES431" s="360"/>
      <c r="ET431" s="360"/>
      <c r="EU431" s="360"/>
      <c r="EV431" s="360"/>
      <c r="EW431" s="360"/>
      <c r="EX431" s="360"/>
      <c r="EY431" s="360"/>
      <c r="EZ431" s="360"/>
      <c r="FA431" s="360"/>
      <c r="FB431" s="360"/>
      <c r="FC431" s="360"/>
      <c r="FD431" s="360"/>
      <c r="FE431" s="360"/>
      <c r="FF431" s="360"/>
      <c r="FG431" s="360"/>
      <c r="FH431" s="360"/>
      <c r="FI431" s="360"/>
      <c r="FJ431" s="360"/>
      <c r="FK431" s="360"/>
      <c r="FL431" s="360"/>
      <c r="FM431" s="360"/>
      <c r="FN431" s="360"/>
      <c r="FO431" s="360"/>
      <c r="FP431" s="360"/>
      <c r="FQ431" s="360"/>
      <c r="FR431" s="360"/>
      <c r="FS431" s="360"/>
      <c r="FT431" s="360"/>
      <c r="FU431" s="360"/>
      <c r="FV431" s="360"/>
      <c r="FW431" s="360"/>
      <c r="FX431" s="360"/>
      <c r="FY431" s="360"/>
      <c r="FZ431" s="360"/>
      <c r="GA431" s="360"/>
      <c r="GB431" s="360"/>
      <c r="GC431" s="360"/>
      <c r="GD431" s="360"/>
      <c r="GE431" s="360"/>
      <c r="GF431" s="360"/>
      <c r="GG431" s="360"/>
      <c r="GH431" s="360"/>
      <c r="GI431" s="360"/>
      <c r="GJ431" s="360"/>
      <c r="GK431" s="360"/>
      <c r="GL431" s="360"/>
      <c r="GM431" s="360"/>
      <c r="GN431" s="360"/>
      <c r="GO431" s="360"/>
      <c r="GP431" s="360"/>
      <c r="GQ431" s="360"/>
      <c r="GR431" s="360"/>
      <c r="GS431" s="360"/>
      <c r="GT431" s="360"/>
      <c r="GU431" s="360"/>
      <c r="GV431" s="360"/>
      <c r="GW431" s="360"/>
      <c r="GX431" s="360"/>
      <c r="GY431" s="360"/>
      <c r="GZ431" s="360"/>
      <c r="HA431" s="360"/>
      <c r="HB431" s="360"/>
      <c r="HC431" s="360"/>
      <c r="HD431" s="360"/>
      <c r="HE431" s="360"/>
      <c r="HF431" s="360"/>
      <c r="HG431" s="360"/>
      <c r="HH431" s="360"/>
      <c r="HI431" s="360"/>
      <c r="HJ431" s="360"/>
      <c r="HK431" s="360"/>
      <c r="HL431" s="360"/>
      <c r="HM431" s="360"/>
      <c r="HN431" s="360"/>
      <c r="HO431" s="360"/>
      <c r="HP431" s="360"/>
      <c r="HQ431" s="360"/>
      <c r="HR431" s="360"/>
      <c r="HS431" s="360"/>
      <c r="HT431" s="360"/>
      <c r="HU431" s="360"/>
      <c r="HV431" s="360"/>
      <c r="HW431" s="360"/>
      <c r="HX431" s="360"/>
      <c r="HY431" s="360"/>
      <c r="HZ431" s="360"/>
      <c r="IA431" s="360"/>
      <c r="IB431" s="360"/>
      <c r="IC431" s="360"/>
      <c r="ID431" s="360"/>
      <c r="IE431" s="360"/>
      <c r="IF431" s="360"/>
      <c r="IG431" s="360"/>
      <c r="IH431" s="360"/>
      <c r="II431" s="360"/>
      <c r="IJ431" s="360"/>
      <c r="IK431" s="360"/>
      <c r="IL431" s="360"/>
      <c r="IM431" s="360"/>
      <c r="IN431" s="360"/>
      <c r="IO431" s="360"/>
      <c r="IP431" s="360"/>
      <c r="IQ431" s="360"/>
      <c r="IR431" s="360"/>
      <c r="IS431" s="360"/>
      <c r="IT431" s="360"/>
      <c r="IU431" s="360"/>
      <c r="IV431" s="360"/>
    </row>
    <row r="432" spans="18:256">
      <c r="R432" s="360"/>
      <c r="S432" s="360"/>
      <c r="T432" s="360"/>
      <c r="U432" s="360"/>
      <c r="V432" s="360"/>
      <c r="W432" s="360"/>
      <c r="X432" s="360"/>
      <c r="Y432" s="360"/>
      <c r="Z432" s="360"/>
      <c r="AA432" s="360"/>
      <c r="AB432" s="360"/>
      <c r="AC432" s="360"/>
      <c r="AD432" s="360"/>
      <c r="AE432" s="360"/>
      <c r="AF432" s="360"/>
      <c r="AG432" s="360"/>
      <c r="AH432" s="360"/>
      <c r="AI432" s="360"/>
      <c r="AJ432" s="360"/>
      <c r="AK432" s="360"/>
      <c r="AL432" s="360"/>
      <c r="AM432" s="360"/>
      <c r="AN432" s="360"/>
      <c r="AO432" s="360"/>
      <c r="AP432" s="360"/>
      <c r="AQ432" s="360"/>
      <c r="AR432" s="360"/>
      <c r="AS432" s="360"/>
      <c r="AT432" s="360"/>
      <c r="AU432" s="360"/>
      <c r="AV432" s="360"/>
      <c r="AW432" s="360"/>
      <c r="AX432" s="360"/>
      <c r="AY432" s="360"/>
      <c r="AZ432" s="360"/>
      <c r="BA432" s="360"/>
      <c r="BB432" s="360"/>
      <c r="BC432" s="360"/>
      <c r="BD432" s="360"/>
      <c r="BE432" s="360"/>
      <c r="BF432" s="360"/>
      <c r="BG432" s="360"/>
      <c r="BH432" s="360"/>
      <c r="BI432" s="360"/>
      <c r="BJ432" s="360"/>
      <c r="BK432" s="360"/>
      <c r="BL432" s="360"/>
      <c r="BM432" s="360"/>
      <c r="BN432" s="360"/>
      <c r="BO432" s="360"/>
      <c r="BP432" s="360"/>
      <c r="BQ432" s="360"/>
      <c r="BR432" s="360"/>
      <c r="BS432" s="360"/>
      <c r="BT432" s="360"/>
      <c r="BU432" s="360"/>
      <c r="BV432" s="360"/>
      <c r="BW432" s="360"/>
      <c r="BX432" s="360"/>
      <c r="BY432" s="360"/>
      <c r="BZ432" s="360"/>
      <c r="CA432" s="360"/>
      <c r="CB432" s="360"/>
      <c r="CC432" s="360"/>
      <c r="CD432" s="360"/>
      <c r="CE432" s="360"/>
      <c r="CF432" s="360"/>
      <c r="CG432" s="360"/>
      <c r="CH432" s="360"/>
      <c r="CI432" s="360"/>
      <c r="CJ432" s="360"/>
      <c r="CK432" s="360"/>
      <c r="CL432" s="360"/>
      <c r="CM432" s="360"/>
      <c r="CN432" s="360"/>
      <c r="CO432" s="360"/>
      <c r="CP432" s="360"/>
      <c r="CQ432" s="360"/>
      <c r="CR432" s="360"/>
      <c r="CS432" s="360"/>
      <c r="CT432" s="360"/>
      <c r="CU432" s="360"/>
      <c r="CV432" s="360"/>
      <c r="CW432" s="360"/>
      <c r="CX432" s="360"/>
      <c r="CY432" s="360"/>
      <c r="CZ432" s="360"/>
      <c r="DA432" s="360"/>
      <c r="DB432" s="360"/>
      <c r="DC432" s="360"/>
      <c r="DD432" s="360"/>
      <c r="DE432" s="360"/>
      <c r="DF432" s="360"/>
      <c r="DG432" s="360"/>
      <c r="DH432" s="360"/>
      <c r="DI432" s="360"/>
      <c r="DJ432" s="360"/>
      <c r="DK432" s="360"/>
      <c r="DL432" s="360"/>
      <c r="DM432" s="360"/>
      <c r="DN432" s="360"/>
      <c r="DO432" s="360"/>
      <c r="DP432" s="360"/>
      <c r="DQ432" s="360"/>
      <c r="DR432" s="360"/>
      <c r="DS432" s="360"/>
      <c r="DT432" s="360"/>
      <c r="DU432" s="360"/>
      <c r="DV432" s="360"/>
      <c r="DW432" s="360"/>
      <c r="DX432" s="360"/>
      <c r="DY432" s="360"/>
      <c r="DZ432" s="360"/>
      <c r="EA432" s="360"/>
      <c r="EB432" s="360"/>
      <c r="EC432" s="360"/>
      <c r="ED432" s="360"/>
      <c r="EE432" s="360"/>
      <c r="EF432" s="360"/>
      <c r="EG432" s="360"/>
      <c r="EH432" s="360"/>
      <c r="EI432" s="360"/>
      <c r="EJ432" s="360"/>
      <c r="EK432" s="360"/>
      <c r="EL432" s="360"/>
      <c r="EM432" s="360"/>
      <c r="EN432" s="360"/>
      <c r="EO432" s="360"/>
      <c r="EP432" s="360"/>
      <c r="EQ432" s="360"/>
      <c r="ER432" s="360"/>
      <c r="ES432" s="360"/>
      <c r="ET432" s="360"/>
      <c r="EU432" s="360"/>
      <c r="EV432" s="360"/>
      <c r="EW432" s="360"/>
      <c r="EX432" s="360"/>
      <c r="EY432" s="360"/>
      <c r="EZ432" s="360"/>
      <c r="FA432" s="360"/>
      <c r="FB432" s="360"/>
      <c r="FC432" s="360"/>
      <c r="FD432" s="360"/>
      <c r="FE432" s="360"/>
      <c r="FF432" s="360"/>
      <c r="FG432" s="360"/>
      <c r="FH432" s="360"/>
      <c r="FI432" s="360"/>
      <c r="FJ432" s="360"/>
      <c r="FK432" s="360"/>
      <c r="FL432" s="360"/>
      <c r="FM432" s="360"/>
      <c r="FN432" s="360"/>
      <c r="FO432" s="360"/>
      <c r="FP432" s="360"/>
      <c r="FQ432" s="360"/>
      <c r="FR432" s="360"/>
      <c r="FS432" s="360"/>
      <c r="FT432" s="360"/>
      <c r="FU432" s="360"/>
      <c r="FV432" s="360"/>
      <c r="FW432" s="360"/>
      <c r="FX432" s="360"/>
      <c r="FY432" s="360"/>
      <c r="FZ432" s="360"/>
      <c r="GA432" s="360"/>
      <c r="GB432" s="360"/>
      <c r="GC432" s="360"/>
      <c r="GD432" s="360"/>
      <c r="GE432" s="360"/>
      <c r="GF432" s="360"/>
      <c r="GG432" s="360"/>
      <c r="GH432" s="360"/>
      <c r="GI432" s="360"/>
      <c r="GJ432" s="360"/>
      <c r="GK432" s="360"/>
      <c r="GL432" s="360"/>
      <c r="GM432" s="360"/>
      <c r="GN432" s="360"/>
      <c r="GO432" s="360"/>
      <c r="GP432" s="360"/>
      <c r="GQ432" s="360"/>
      <c r="GR432" s="360"/>
      <c r="GS432" s="360"/>
      <c r="GT432" s="360"/>
      <c r="GU432" s="360"/>
      <c r="GV432" s="360"/>
      <c r="GW432" s="360"/>
      <c r="GX432" s="360"/>
      <c r="GY432" s="360"/>
      <c r="GZ432" s="360"/>
      <c r="HA432" s="360"/>
      <c r="HB432" s="360"/>
      <c r="HC432" s="360"/>
      <c r="HD432" s="360"/>
      <c r="HE432" s="360"/>
      <c r="HF432" s="360"/>
      <c r="HG432" s="360"/>
      <c r="HH432" s="360"/>
      <c r="HI432" s="360"/>
      <c r="HJ432" s="360"/>
      <c r="HK432" s="360"/>
      <c r="HL432" s="360"/>
      <c r="HM432" s="360"/>
      <c r="HN432" s="360"/>
      <c r="HO432" s="360"/>
      <c r="HP432" s="360"/>
      <c r="HQ432" s="360"/>
      <c r="HR432" s="360"/>
      <c r="HS432" s="360"/>
      <c r="HT432" s="360"/>
      <c r="HU432" s="360"/>
      <c r="HV432" s="360"/>
      <c r="HW432" s="360"/>
      <c r="HX432" s="360"/>
      <c r="HY432" s="360"/>
      <c r="HZ432" s="360"/>
      <c r="IA432" s="360"/>
      <c r="IB432" s="360"/>
      <c r="IC432" s="360"/>
      <c r="ID432" s="360"/>
      <c r="IE432" s="360"/>
      <c r="IF432" s="360"/>
      <c r="IG432" s="360"/>
      <c r="IH432" s="360"/>
      <c r="II432" s="360"/>
      <c r="IJ432" s="360"/>
      <c r="IK432" s="360"/>
      <c r="IL432" s="360"/>
      <c r="IM432" s="360"/>
      <c r="IN432" s="360"/>
      <c r="IO432" s="360"/>
      <c r="IP432" s="360"/>
      <c r="IQ432" s="360"/>
      <c r="IR432" s="360"/>
      <c r="IS432" s="360"/>
      <c r="IT432" s="360"/>
      <c r="IU432" s="360"/>
      <c r="IV432" s="360"/>
    </row>
    <row r="433" spans="18:256">
      <c r="R433" s="360"/>
      <c r="S433" s="360"/>
      <c r="T433" s="360"/>
      <c r="U433" s="360"/>
      <c r="V433" s="360"/>
      <c r="W433" s="360"/>
      <c r="X433" s="360"/>
      <c r="Y433" s="360"/>
      <c r="Z433" s="360"/>
      <c r="AA433" s="360"/>
      <c r="AB433" s="360"/>
      <c r="AC433" s="360"/>
      <c r="AD433" s="360"/>
      <c r="AE433" s="360"/>
      <c r="AF433" s="360"/>
      <c r="AG433" s="360"/>
      <c r="AH433" s="360"/>
      <c r="AI433" s="360"/>
      <c r="AJ433" s="360"/>
      <c r="AK433" s="360"/>
      <c r="AL433" s="360"/>
      <c r="AM433" s="360"/>
      <c r="AN433" s="360"/>
      <c r="AO433" s="360"/>
      <c r="AP433" s="360"/>
      <c r="AQ433" s="360"/>
      <c r="AR433" s="360"/>
      <c r="AS433" s="360"/>
      <c r="AT433" s="360"/>
      <c r="AU433" s="360"/>
      <c r="AV433" s="360"/>
      <c r="AW433" s="360"/>
      <c r="AX433" s="360"/>
      <c r="AY433" s="360"/>
      <c r="AZ433" s="360"/>
      <c r="BA433" s="360"/>
      <c r="BB433" s="360"/>
      <c r="BC433" s="360"/>
      <c r="BD433" s="360"/>
      <c r="BE433" s="360"/>
      <c r="BF433" s="360"/>
      <c r="BG433" s="360"/>
      <c r="BH433" s="360"/>
      <c r="BI433" s="360"/>
      <c r="BJ433" s="360"/>
      <c r="BK433" s="360"/>
      <c r="BL433" s="360"/>
      <c r="BM433" s="360"/>
      <c r="BN433" s="360"/>
      <c r="BO433" s="360"/>
      <c r="BP433" s="360"/>
      <c r="BQ433" s="360"/>
      <c r="BR433" s="360"/>
      <c r="BS433" s="360"/>
      <c r="BT433" s="360"/>
      <c r="BU433" s="360"/>
      <c r="BV433" s="360"/>
      <c r="BW433" s="360"/>
      <c r="BX433" s="360"/>
      <c r="BY433" s="360"/>
      <c r="BZ433" s="360"/>
      <c r="CA433" s="360"/>
      <c r="CB433" s="360"/>
      <c r="CC433" s="360"/>
      <c r="CD433" s="360"/>
      <c r="CE433" s="360"/>
      <c r="CF433" s="360"/>
      <c r="CG433" s="360"/>
      <c r="CH433" s="360"/>
      <c r="CI433" s="360"/>
      <c r="CJ433" s="360"/>
      <c r="CK433" s="360"/>
      <c r="CL433" s="360"/>
      <c r="CM433" s="360"/>
      <c r="CN433" s="360"/>
      <c r="CO433" s="360"/>
      <c r="CP433" s="360"/>
      <c r="CQ433" s="360"/>
      <c r="CR433" s="360"/>
      <c r="CS433" s="360"/>
      <c r="CT433" s="360"/>
      <c r="CU433" s="360"/>
      <c r="CV433" s="360"/>
      <c r="CW433" s="360"/>
      <c r="CX433" s="360"/>
      <c r="CY433" s="360"/>
      <c r="CZ433" s="360"/>
      <c r="DA433" s="360"/>
      <c r="DB433" s="360"/>
      <c r="DC433" s="360"/>
      <c r="DD433" s="360"/>
      <c r="DE433" s="360"/>
      <c r="DF433" s="360"/>
      <c r="DG433" s="360"/>
      <c r="DH433" s="360"/>
      <c r="DI433" s="360"/>
      <c r="DJ433" s="360"/>
      <c r="DK433" s="360"/>
      <c r="DL433" s="360"/>
      <c r="DM433" s="360"/>
      <c r="DN433" s="360"/>
      <c r="DO433" s="360"/>
      <c r="DP433" s="360"/>
      <c r="DQ433" s="360"/>
      <c r="DR433" s="360"/>
      <c r="DS433" s="360"/>
      <c r="DT433" s="360"/>
      <c r="DU433" s="360"/>
      <c r="DV433" s="360"/>
      <c r="DW433" s="360"/>
      <c r="DX433" s="360"/>
      <c r="DY433" s="360"/>
      <c r="DZ433" s="360"/>
      <c r="EA433" s="360"/>
      <c r="EB433" s="360"/>
      <c r="EC433" s="360"/>
      <c r="ED433" s="360"/>
      <c r="EE433" s="360"/>
      <c r="EF433" s="360"/>
      <c r="EG433" s="360"/>
      <c r="EH433" s="360"/>
      <c r="EI433" s="360"/>
      <c r="EJ433" s="360"/>
      <c r="EK433" s="360"/>
      <c r="EL433" s="360"/>
      <c r="EM433" s="360"/>
      <c r="EN433" s="360"/>
      <c r="EO433" s="360"/>
      <c r="EP433" s="360"/>
      <c r="EQ433" s="360"/>
      <c r="ER433" s="360"/>
      <c r="ES433" s="360"/>
      <c r="ET433" s="360"/>
      <c r="EU433" s="360"/>
      <c r="EV433" s="360"/>
      <c r="EW433" s="360"/>
      <c r="EX433" s="360"/>
      <c r="EY433" s="360"/>
      <c r="EZ433" s="360"/>
      <c r="FA433" s="360"/>
      <c r="FB433" s="360"/>
      <c r="FC433" s="360"/>
      <c r="FD433" s="360"/>
      <c r="FE433" s="360"/>
      <c r="FF433" s="360"/>
      <c r="FG433" s="360"/>
      <c r="FH433" s="360"/>
      <c r="FI433" s="360"/>
      <c r="FJ433" s="360"/>
      <c r="FK433" s="360"/>
      <c r="FL433" s="360"/>
      <c r="FM433" s="360"/>
      <c r="FN433" s="360"/>
      <c r="FO433" s="360"/>
      <c r="FP433" s="360"/>
      <c r="FQ433" s="360"/>
      <c r="FR433" s="360"/>
      <c r="FS433" s="360"/>
      <c r="FT433" s="360"/>
      <c r="FU433" s="360"/>
      <c r="FV433" s="360"/>
      <c r="FW433" s="360"/>
      <c r="FX433" s="360"/>
      <c r="FY433" s="360"/>
      <c r="FZ433" s="360"/>
      <c r="GA433" s="360"/>
      <c r="GB433" s="360"/>
      <c r="GC433" s="360"/>
      <c r="GD433" s="360"/>
      <c r="GE433" s="360"/>
      <c r="GF433" s="360"/>
      <c r="GG433" s="360"/>
      <c r="GH433" s="360"/>
      <c r="GI433" s="360"/>
      <c r="GJ433" s="360"/>
      <c r="GK433" s="360"/>
      <c r="GL433" s="360"/>
      <c r="GM433" s="360"/>
      <c r="GN433" s="360"/>
      <c r="GO433" s="360"/>
      <c r="GP433" s="360"/>
      <c r="GQ433" s="360"/>
      <c r="GR433" s="360"/>
      <c r="GS433" s="360"/>
      <c r="GT433" s="360"/>
      <c r="GU433" s="360"/>
      <c r="GV433" s="360"/>
      <c r="GW433" s="360"/>
      <c r="GX433" s="360"/>
      <c r="GY433" s="360"/>
      <c r="GZ433" s="360"/>
      <c r="HA433" s="360"/>
      <c r="HB433" s="360"/>
      <c r="HC433" s="360"/>
      <c r="HD433" s="360"/>
      <c r="HE433" s="360"/>
      <c r="HF433" s="360"/>
      <c r="HG433" s="360"/>
      <c r="HH433" s="360"/>
      <c r="HI433" s="360"/>
      <c r="HJ433" s="360"/>
      <c r="HK433" s="360"/>
      <c r="HL433" s="360"/>
      <c r="HM433" s="360"/>
      <c r="HN433" s="360"/>
      <c r="HO433" s="360"/>
      <c r="HP433" s="360"/>
      <c r="HQ433" s="360"/>
      <c r="HR433" s="360"/>
      <c r="HS433" s="360"/>
      <c r="HT433" s="360"/>
      <c r="HU433" s="360"/>
      <c r="HV433" s="360"/>
      <c r="HW433" s="360"/>
      <c r="HX433" s="360"/>
      <c r="HY433" s="360"/>
      <c r="HZ433" s="360"/>
      <c r="IA433" s="360"/>
      <c r="IB433" s="360"/>
      <c r="IC433" s="360"/>
      <c r="ID433" s="360"/>
      <c r="IE433" s="360"/>
      <c r="IF433" s="360"/>
      <c r="IG433" s="360"/>
      <c r="IH433" s="360"/>
      <c r="II433" s="360"/>
      <c r="IJ433" s="360"/>
      <c r="IK433" s="360"/>
      <c r="IL433" s="360"/>
      <c r="IM433" s="360"/>
      <c r="IN433" s="360"/>
      <c r="IO433" s="360"/>
      <c r="IP433" s="360"/>
      <c r="IQ433" s="360"/>
      <c r="IR433" s="360"/>
      <c r="IS433" s="360"/>
      <c r="IT433" s="360"/>
      <c r="IU433" s="360"/>
      <c r="IV433" s="360"/>
    </row>
    <row r="434" spans="18:256">
      <c r="R434" s="360"/>
      <c r="S434" s="360"/>
      <c r="T434" s="360"/>
      <c r="U434" s="360"/>
      <c r="V434" s="360"/>
      <c r="W434" s="360"/>
      <c r="X434" s="360"/>
      <c r="Y434" s="360"/>
      <c r="Z434" s="360"/>
      <c r="AA434" s="360"/>
      <c r="AB434" s="360"/>
      <c r="AC434" s="360"/>
      <c r="AD434" s="360"/>
      <c r="AE434" s="360"/>
      <c r="AF434" s="360"/>
      <c r="AG434" s="360"/>
      <c r="AH434" s="360"/>
      <c r="AI434" s="360"/>
      <c r="AJ434" s="360"/>
      <c r="AK434" s="360"/>
      <c r="AL434" s="360"/>
      <c r="AM434" s="360"/>
      <c r="AN434" s="360"/>
      <c r="AO434" s="360"/>
      <c r="AP434" s="360"/>
      <c r="AQ434" s="360"/>
      <c r="AR434" s="360"/>
      <c r="AS434" s="360"/>
      <c r="AT434" s="360"/>
      <c r="AU434" s="360"/>
      <c r="AV434" s="360"/>
      <c r="AW434" s="360"/>
      <c r="AX434" s="360"/>
      <c r="AY434" s="360"/>
      <c r="AZ434" s="360"/>
      <c r="BA434" s="360"/>
      <c r="BB434" s="360"/>
      <c r="BC434" s="360"/>
      <c r="BD434" s="360"/>
      <c r="BE434" s="360"/>
      <c r="BF434" s="360"/>
      <c r="BG434" s="360"/>
      <c r="BH434" s="360"/>
      <c r="BI434" s="360"/>
      <c r="BJ434" s="360"/>
      <c r="BK434" s="360"/>
      <c r="BL434" s="360"/>
      <c r="BM434" s="360"/>
      <c r="BN434" s="360"/>
      <c r="BO434" s="360"/>
      <c r="BP434" s="360"/>
      <c r="BQ434" s="360"/>
      <c r="BR434" s="360"/>
      <c r="BS434" s="360"/>
      <c r="BT434" s="360"/>
      <c r="BU434" s="360"/>
      <c r="BV434" s="360"/>
      <c r="BW434" s="360"/>
      <c r="BX434" s="360"/>
      <c r="BY434" s="360"/>
      <c r="BZ434" s="360"/>
      <c r="CA434" s="360"/>
      <c r="CB434" s="360"/>
      <c r="CC434" s="360"/>
      <c r="CD434" s="360"/>
      <c r="CE434" s="360"/>
      <c r="CF434" s="360"/>
      <c r="CG434" s="360"/>
      <c r="CH434" s="360"/>
      <c r="CI434" s="360"/>
      <c r="CJ434" s="360"/>
      <c r="CK434" s="360"/>
      <c r="CL434" s="360"/>
      <c r="CM434" s="360"/>
      <c r="CN434" s="360"/>
      <c r="CO434" s="360"/>
      <c r="CP434" s="360"/>
      <c r="CQ434" s="360"/>
      <c r="CR434" s="360"/>
      <c r="CS434" s="360"/>
      <c r="CT434" s="360"/>
      <c r="CU434" s="360"/>
      <c r="CV434" s="360"/>
      <c r="CW434" s="360"/>
      <c r="CX434" s="360"/>
      <c r="CY434" s="360"/>
      <c r="CZ434" s="360"/>
      <c r="DA434" s="360"/>
      <c r="DB434" s="360"/>
      <c r="DC434" s="360"/>
      <c r="DD434" s="360"/>
      <c r="DE434" s="360"/>
      <c r="DF434" s="360"/>
      <c r="DG434" s="360"/>
      <c r="DH434" s="360"/>
      <c r="DI434" s="360"/>
      <c r="DJ434" s="360"/>
      <c r="DK434" s="360"/>
      <c r="DL434" s="360"/>
      <c r="DM434" s="360"/>
      <c r="DN434" s="360"/>
      <c r="DO434" s="360"/>
      <c r="DP434" s="360"/>
      <c r="DQ434" s="360"/>
      <c r="DR434" s="360"/>
      <c r="DS434" s="360"/>
      <c r="DT434" s="360"/>
      <c r="DU434" s="360"/>
      <c r="DV434" s="360"/>
      <c r="DW434" s="360"/>
      <c r="DX434" s="360"/>
      <c r="DY434" s="360"/>
      <c r="DZ434" s="360"/>
      <c r="EA434" s="360"/>
      <c r="EB434" s="360"/>
      <c r="EC434" s="360"/>
      <c r="ED434" s="360"/>
      <c r="EE434" s="360"/>
      <c r="EF434" s="360"/>
      <c r="EG434" s="360"/>
      <c r="EH434" s="360"/>
      <c r="EI434" s="360"/>
      <c r="EJ434" s="360"/>
      <c r="EK434" s="360"/>
      <c r="EL434" s="360"/>
      <c r="EM434" s="360"/>
      <c r="EN434" s="360"/>
      <c r="EO434" s="360"/>
      <c r="EP434" s="360"/>
      <c r="EQ434" s="360"/>
      <c r="ER434" s="360"/>
      <c r="ES434" s="360"/>
      <c r="ET434" s="360"/>
      <c r="EU434" s="360"/>
      <c r="EV434" s="360"/>
      <c r="EW434" s="360"/>
      <c r="EX434" s="360"/>
      <c r="EY434" s="360"/>
      <c r="EZ434" s="360"/>
      <c r="FA434" s="360"/>
      <c r="FB434" s="360"/>
      <c r="FC434" s="360"/>
      <c r="FD434" s="360"/>
      <c r="FE434" s="360"/>
      <c r="FF434" s="360"/>
      <c r="FG434" s="360"/>
      <c r="FH434" s="360"/>
      <c r="FI434" s="360"/>
      <c r="FJ434" s="360"/>
      <c r="FK434" s="360"/>
      <c r="FL434" s="360"/>
      <c r="FM434" s="360"/>
      <c r="FN434" s="360"/>
      <c r="FO434" s="360"/>
      <c r="FP434" s="360"/>
      <c r="FQ434" s="360"/>
      <c r="FR434" s="360"/>
      <c r="FS434" s="360"/>
      <c r="FT434" s="360"/>
      <c r="FU434" s="360"/>
      <c r="FV434" s="360"/>
      <c r="FW434" s="360"/>
      <c r="FX434" s="360"/>
      <c r="FY434" s="360"/>
      <c r="FZ434" s="360"/>
      <c r="GA434" s="360"/>
      <c r="GB434" s="360"/>
      <c r="GC434" s="360"/>
      <c r="GD434" s="360"/>
      <c r="GE434" s="360"/>
      <c r="GF434" s="360"/>
      <c r="GG434" s="360"/>
      <c r="GH434" s="360"/>
      <c r="GI434" s="360"/>
      <c r="GJ434" s="360"/>
      <c r="GK434" s="360"/>
      <c r="GL434" s="360"/>
      <c r="GM434" s="360"/>
      <c r="GN434" s="360"/>
      <c r="GO434" s="360"/>
      <c r="GP434" s="360"/>
      <c r="GQ434" s="360"/>
      <c r="GR434" s="360"/>
      <c r="GS434" s="360"/>
      <c r="GT434" s="360"/>
      <c r="GU434" s="360"/>
      <c r="GV434" s="360"/>
      <c r="GW434" s="360"/>
      <c r="GX434" s="360"/>
      <c r="GY434" s="360"/>
      <c r="GZ434" s="360"/>
      <c r="HA434" s="360"/>
      <c r="HB434" s="360"/>
      <c r="HC434" s="360"/>
      <c r="HD434" s="360"/>
      <c r="HE434" s="360"/>
      <c r="HF434" s="360"/>
      <c r="HG434" s="360"/>
      <c r="HH434" s="360"/>
      <c r="HI434" s="360"/>
      <c r="HJ434" s="360"/>
      <c r="HK434" s="360"/>
      <c r="HL434" s="360"/>
      <c r="HM434" s="360"/>
      <c r="HN434" s="360"/>
      <c r="HO434" s="360"/>
      <c r="HP434" s="360"/>
      <c r="HQ434" s="360"/>
      <c r="HR434" s="360"/>
      <c r="HS434" s="360"/>
      <c r="HT434" s="360"/>
      <c r="HU434" s="360"/>
      <c r="HV434" s="360"/>
      <c r="HW434" s="360"/>
      <c r="HX434" s="360"/>
      <c r="HY434" s="360"/>
      <c r="HZ434" s="360"/>
      <c r="IA434" s="360"/>
      <c r="IB434" s="360"/>
      <c r="IC434" s="360"/>
      <c r="ID434" s="360"/>
      <c r="IE434" s="360"/>
      <c r="IF434" s="360"/>
      <c r="IG434" s="360"/>
      <c r="IH434" s="360"/>
      <c r="II434" s="360"/>
      <c r="IJ434" s="360"/>
      <c r="IK434" s="360"/>
      <c r="IL434" s="360"/>
      <c r="IM434" s="360"/>
      <c r="IN434" s="360"/>
      <c r="IO434" s="360"/>
      <c r="IP434" s="360"/>
      <c r="IQ434" s="360"/>
      <c r="IR434" s="360"/>
      <c r="IS434" s="360"/>
      <c r="IT434" s="360"/>
      <c r="IU434" s="360"/>
      <c r="IV434" s="360"/>
    </row>
    <row r="435" spans="18:256" ht="13.5" customHeight="1">
      <c r="R435" s="360"/>
      <c r="S435" s="360"/>
      <c r="T435" s="360"/>
      <c r="U435" s="360"/>
      <c r="V435" s="360"/>
      <c r="W435" s="360"/>
      <c r="X435" s="360"/>
      <c r="Y435" s="360"/>
      <c r="Z435" s="360"/>
      <c r="AA435" s="360"/>
      <c r="AB435" s="360"/>
      <c r="AC435" s="360"/>
      <c r="AD435" s="360"/>
      <c r="AE435" s="360"/>
      <c r="AF435" s="360"/>
      <c r="AG435" s="360"/>
      <c r="AH435" s="360"/>
      <c r="AI435" s="360"/>
      <c r="AJ435" s="360"/>
      <c r="AK435" s="360"/>
      <c r="AL435" s="360"/>
      <c r="AM435" s="360"/>
      <c r="AN435" s="360"/>
      <c r="AO435" s="360"/>
      <c r="AP435" s="360"/>
      <c r="AQ435" s="360"/>
      <c r="AR435" s="360"/>
      <c r="AS435" s="360"/>
      <c r="AT435" s="360"/>
      <c r="AU435" s="360"/>
      <c r="AV435" s="360"/>
      <c r="AW435" s="360"/>
      <c r="AX435" s="360"/>
      <c r="AY435" s="360"/>
      <c r="AZ435" s="360"/>
      <c r="BA435" s="360"/>
      <c r="BB435" s="360"/>
      <c r="BC435" s="360"/>
      <c r="BD435" s="360"/>
      <c r="BE435" s="360"/>
      <c r="BF435" s="360"/>
      <c r="BG435" s="360"/>
      <c r="BH435" s="360"/>
      <c r="BI435" s="360"/>
      <c r="BJ435" s="360"/>
      <c r="BK435" s="360"/>
      <c r="BL435" s="360"/>
      <c r="BM435" s="360"/>
      <c r="BN435" s="360"/>
      <c r="BO435" s="360"/>
      <c r="BP435" s="360"/>
      <c r="BQ435" s="360"/>
      <c r="BR435" s="360"/>
      <c r="BS435" s="360"/>
      <c r="BT435" s="360"/>
      <c r="BU435" s="360"/>
      <c r="BV435" s="360"/>
      <c r="BW435" s="360"/>
      <c r="BX435" s="360"/>
      <c r="BY435" s="360"/>
      <c r="BZ435" s="360"/>
      <c r="CA435" s="360"/>
      <c r="CB435" s="360"/>
      <c r="CC435" s="360"/>
      <c r="CD435" s="360"/>
      <c r="CE435" s="360"/>
      <c r="CF435" s="360"/>
      <c r="CG435" s="360"/>
      <c r="CH435" s="360"/>
      <c r="CI435" s="360"/>
      <c r="CJ435" s="360"/>
      <c r="CK435" s="360"/>
      <c r="CL435" s="360"/>
      <c r="CM435" s="360"/>
      <c r="CN435" s="360"/>
      <c r="CO435" s="360"/>
      <c r="CP435" s="360"/>
      <c r="CQ435" s="360"/>
      <c r="CR435" s="360"/>
      <c r="CS435" s="360"/>
      <c r="CT435" s="360"/>
      <c r="CU435" s="360"/>
      <c r="CV435" s="360"/>
      <c r="CW435" s="360"/>
      <c r="CX435" s="360"/>
      <c r="CY435" s="360"/>
      <c r="CZ435" s="360"/>
      <c r="DA435" s="360"/>
      <c r="DB435" s="360"/>
      <c r="DC435" s="360"/>
      <c r="DD435" s="360"/>
      <c r="DE435" s="360"/>
      <c r="DF435" s="360"/>
      <c r="DG435" s="360"/>
      <c r="DH435" s="360"/>
      <c r="DI435" s="360"/>
      <c r="DJ435" s="360"/>
      <c r="DK435" s="360"/>
      <c r="DL435" s="360"/>
      <c r="DM435" s="360"/>
      <c r="DN435" s="360"/>
      <c r="DO435" s="360"/>
      <c r="DP435" s="360"/>
      <c r="DQ435" s="360"/>
      <c r="DR435" s="360"/>
      <c r="DS435" s="360"/>
      <c r="DT435" s="360"/>
      <c r="DU435" s="360"/>
      <c r="DV435" s="360"/>
      <c r="DW435" s="360"/>
      <c r="DX435" s="360"/>
      <c r="DY435" s="360"/>
      <c r="DZ435" s="360"/>
      <c r="EA435" s="360"/>
      <c r="EB435" s="360"/>
      <c r="EC435" s="360"/>
      <c r="ED435" s="360"/>
      <c r="EE435" s="360"/>
      <c r="EF435" s="360"/>
      <c r="EG435" s="360"/>
      <c r="EH435" s="360"/>
      <c r="EI435" s="360"/>
      <c r="EJ435" s="360"/>
      <c r="EK435" s="360"/>
      <c r="EL435" s="360"/>
      <c r="EM435" s="360"/>
      <c r="EN435" s="360"/>
      <c r="EO435" s="360"/>
      <c r="EP435" s="360"/>
      <c r="EQ435" s="360"/>
      <c r="ER435" s="360"/>
      <c r="ES435" s="360"/>
      <c r="ET435" s="360"/>
      <c r="EU435" s="360"/>
      <c r="EV435" s="360"/>
      <c r="EW435" s="360"/>
      <c r="EX435" s="360"/>
      <c r="EY435" s="360"/>
      <c r="EZ435" s="360"/>
      <c r="FA435" s="360"/>
      <c r="FB435" s="360"/>
      <c r="FC435" s="360"/>
      <c r="FD435" s="360"/>
      <c r="FE435" s="360"/>
      <c r="FF435" s="360"/>
      <c r="FG435" s="360"/>
      <c r="FH435" s="360"/>
      <c r="FI435" s="360"/>
      <c r="FJ435" s="360"/>
      <c r="FK435" s="360"/>
      <c r="FL435" s="360"/>
      <c r="FM435" s="360"/>
      <c r="FN435" s="360"/>
      <c r="FO435" s="360"/>
      <c r="FP435" s="360"/>
      <c r="FQ435" s="360"/>
      <c r="FR435" s="360"/>
      <c r="FS435" s="360"/>
      <c r="FT435" s="360"/>
      <c r="FU435" s="360"/>
      <c r="FV435" s="360"/>
      <c r="FW435" s="360"/>
      <c r="FX435" s="360"/>
      <c r="FY435" s="360"/>
      <c r="FZ435" s="360"/>
      <c r="GA435" s="360"/>
      <c r="GB435" s="360"/>
      <c r="GC435" s="360"/>
      <c r="GD435" s="360"/>
      <c r="GE435" s="360"/>
      <c r="GF435" s="360"/>
      <c r="GG435" s="360"/>
      <c r="GH435" s="360"/>
      <c r="GI435" s="360"/>
      <c r="GJ435" s="360"/>
      <c r="GK435" s="360"/>
      <c r="GL435" s="360"/>
      <c r="GM435" s="360"/>
      <c r="GN435" s="360"/>
      <c r="GO435" s="360"/>
      <c r="GP435" s="360"/>
      <c r="GQ435" s="360"/>
      <c r="GR435" s="360"/>
      <c r="GS435" s="360"/>
      <c r="GT435" s="360"/>
      <c r="GU435" s="360"/>
      <c r="GV435" s="360"/>
      <c r="GW435" s="360"/>
      <c r="GX435" s="360"/>
      <c r="GY435" s="360"/>
      <c r="GZ435" s="360"/>
      <c r="HA435" s="360"/>
      <c r="HB435" s="360"/>
      <c r="HC435" s="360"/>
      <c r="HD435" s="360"/>
      <c r="HE435" s="360"/>
      <c r="HF435" s="360"/>
      <c r="HG435" s="360"/>
      <c r="HH435" s="360"/>
      <c r="HI435" s="360"/>
      <c r="HJ435" s="360"/>
      <c r="HK435" s="360"/>
      <c r="HL435" s="360"/>
      <c r="HM435" s="360"/>
      <c r="HN435" s="360"/>
      <c r="HO435" s="360"/>
      <c r="HP435" s="360"/>
      <c r="HQ435" s="360"/>
      <c r="HR435" s="360"/>
      <c r="HS435" s="360"/>
      <c r="HT435" s="360"/>
      <c r="HU435" s="360"/>
      <c r="HV435" s="360"/>
      <c r="HW435" s="360"/>
      <c r="HX435" s="360"/>
      <c r="HY435" s="360"/>
      <c r="HZ435" s="360"/>
      <c r="IA435" s="360"/>
      <c r="IB435" s="360"/>
      <c r="IC435" s="360"/>
      <c r="ID435" s="360"/>
      <c r="IE435" s="360"/>
      <c r="IF435" s="360"/>
      <c r="IG435" s="360"/>
      <c r="IH435" s="360"/>
      <c r="II435" s="360"/>
      <c r="IJ435" s="360"/>
      <c r="IK435" s="360"/>
      <c r="IL435" s="360"/>
      <c r="IM435" s="360"/>
      <c r="IN435" s="360"/>
      <c r="IO435" s="360"/>
      <c r="IP435" s="360"/>
      <c r="IQ435" s="360"/>
      <c r="IR435" s="360"/>
      <c r="IS435" s="360"/>
      <c r="IT435" s="360"/>
      <c r="IU435" s="360"/>
      <c r="IV435" s="360"/>
    </row>
    <row r="436" spans="18:256" ht="13.5" customHeight="1">
      <c r="R436" s="360"/>
      <c r="S436" s="360"/>
      <c r="T436" s="360"/>
      <c r="U436" s="360"/>
      <c r="V436" s="360"/>
      <c r="W436" s="360"/>
      <c r="X436" s="360"/>
      <c r="Y436" s="360"/>
      <c r="Z436" s="360"/>
      <c r="AA436" s="360"/>
      <c r="AB436" s="360"/>
      <c r="AC436" s="360"/>
      <c r="AD436" s="360"/>
      <c r="AE436" s="360"/>
      <c r="AF436" s="360"/>
      <c r="AG436" s="360"/>
      <c r="AH436" s="360"/>
      <c r="AI436" s="360"/>
      <c r="AJ436" s="360"/>
      <c r="AK436" s="360"/>
      <c r="AL436" s="360"/>
      <c r="AM436" s="360"/>
      <c r="AN436" s="360"/>
      <c r="AO436" s="360"/>
      <c r="AP436" s="360"/>
      <c r="AQ436" s="360"/>
      <c r="AR436" s="360"/>
      <c r="AS436" s="360"/>
      <c r="AT436" s="360"/>
      <c r="AU436" s="360"/>
      <c r="AV436" s="360"/>
      <c r="AW436" s="360"/>
      <c r="AX436" s="360"/>
      <c r="AY436" s="360"/>
      <c r="AZ436" s="360"/>
      <c r="BA436" s="360"/>
      <c r="BB436" s="360"/>
      <c r="BC436" s="360"/>
      <c r="BD436" s="360"/>
      <c r="BE436" s="360"/>
      <c r="BF436" s="360"/>
      <c r="BG436" s="360"/>
      <c r="BH436" s="360"/>
      <c r="BI436" s="360"/>
      <c r="BJ436" s="360"/>
      <c r="BK436" s="360"/>
      <c r="BL436" s="360"/>
      <c r="BM436" s="360"/>
      <c r="BN436" s="360"/>
      <c r="BO436" s="360"/>
      <c r="BP436" s="360"/>
      <c r="BQ436" s="360"/>
      <c r="BR436" s="360"/>
      <c r="BS436" s="360"/>
      <c r="BT436" s="360"/>
      <c r="BU436" s="360"/>
      <c r="BV436" s="360"/>
      <c r="BW436" s="360"/>
      <c r="BX436" s="360"/>
      <c r="BY436" s="360"/>
      <c r="BZ436" s="360"/>
      <c r="CA436" s="360"/>
      <c r="CB436" s="360"/>
      <c r="CC436" s="360"/>
      <c r="CD436" s="360"/>
      <c r="CE436" s="360"/>
      <c r="CF436" s="360"/>
      <c r="CG436" s="360"/>
      <c r="CH436" s="360"/>
      <c r="CI436" s="360"/>
      <c r="CJ436" s="360"/>
      <c r="CK436" s="360"/>
      <c r="CL436" s="360"/>
      <c r="CM436" s="360"/>
      <c r="CN436" s="360"/>
      <c r="CO436" s="360"/>
      <c r="CP436" s="360"/>
      <c r="CQ436" s="360"/>
      <c r="CR436" s="360"/>
      <c r="CS436" s="360"/>
      <c r="CT436" s="360"/>
      <c r="CU436" s="360"/>
      <c r="CV436" s="360"/>
      <c r="CW436" s="360"/>
      <c r="CX436" s="360"/>
      <c r="CY436" s="360"/>
      <c r="CZ436" s="360"/>
      <c r="DA436" s="360"/>
      <c r="DB436" s="360"/>
      <c r="DC436" s="360"/>
      <c r="DD436" s="360"/>
      <c r="DE436" s="360"/>
      <c r="DF436" s="360"/>
      <c r="DG436" s="360"/>
      <c r="DH436" s="360"/>
      <c r="DI436" s="360"/>
      <c r="DJ436" s="360"/>
      <c r="DK436" s="360"/>
      <c r="DL436" s="360"/>
      <c r="DM436" s="360"/>
      <c r="DN436" s="360"/>
      <c r="DO436" s="360"/>
      <c r="DP436" s="360"/>
      <c r="DQ436" s="360"/>
      <c r="DR436" s="360"/>
      <c r="DS436" s="360"/>
      <c r="DT436" s="360"/>
      <c r="DU436" s="360"/>
      <c r="DV436" s="360"/>
      <c r="DW436" s="360"/>
      <c r="DX436" s="360"/>
      <c r="DY436" s="360"/>
      <c r="DZ436" s="360"/>
      <c r="EA436" s="360"/>
      <c r="EB436" s="360"/>
      <c r="EC436" s="360"/>
      <c r="ED436" s="360"/>
      <c r="EE436" s="360"/>
      <c r="EF436" s="360"/>
      <c r="EG436" s="360"/>
      <c r="EH436" s="360"/>
      <c r="EI436" s="360"/>
      <c r="EJ436" s="360"/>
      <c r="EK436" s="360"/>
      <c r="EL436" s="360"/>
      <c r="EM436" s="360"/>
      <c r="EN436" s="360"/>
      <c r="EO436" s="360"/>
      <c r="EP436" s="360"/>
      <c r="EQ436" s="360"/>
      <c r="ER436" s="360"/>
      <c r="ES436" s="360"/>
      <c r="ET436" s="360"/>
      <c r="EU436" s="360"/>
      <c r="EV436" s="360"/>
      <c r="EW436" s="360"/>
      <c r="EX436" s="360"/>
      <c r="EY436" s="360"/>
      <c r="EZ436" s="360"/>
      <c r="FA436" s="360"/>
      <c r="FB436" s="360"/>
      <c r="FC436" s="360"/>
      <c r="FD436" s="360"/>
      <c r="FE436" s="360"/>
      <c r="FF436" s="360"/>
      <c r="FG436" s="360"/>
      <c r="FH436" s="360"/>
      <c r="FI436" s="360"/>
      <c r="FJ436" s="360"/>
      <c r="FK436" s="360"/>
      <c r="FL436" s="360"/>
      <c r="FM436" s="360"/>
      <c r="FN436" s="360"/>
      <c r="FO436" s="360"/>
      <c r="FP436" s="360"/>
      <c r="FQ436" s="360"/>
      <c r="FR436" s="360"/>
      <c r="FS436" s="360"/>
      <c r="FT436" s="360"/>
      <c r="FU436" s="360"/>
      <c r="FV436" s="360"/>
      <c r="FW436" s="360"/>
      <c r="FX436" s="360"/>
      <c r="FY436" s="360"/>
      <c r="FZ436" s="360"/>
      <c r="GA436" s="360"/>
      <c r="GB436" s="360"/>
      <c r="GC436" s="360"/>
      <c r="GD436" s="360"/>
      <c r="GE436" s="360"/>
      <c r="GF436" s="360"/>
      <c r="GG436" s="360"/>
      <c r="GH436" s="360"/>
      <c r="GI436" s="360"/>
      <c r="GJ436" s="360"/>
      <c r="GK436" s="360"/>
      <c r="GL436" s="360"/>
      <c r="GM436" s="360"/>
      <c r="GN436" s="360"/>
      <c r="GO436" s="360"/>
      <c r="GP436" s="360"/>
      <c r="GQ436" s="360"/>
      <c r="GR436" s="360"/>
      <c r="GS436" s="360"/>
      <c r="GT436" s="360"/>
      <c r="GU436" s="360"/>
      <c r="GV436" s="360"/>
      <c r="GW436" s="360"/>
      <c r="GX436" s="360"/>
      <c r="GY436" s="360"/>
      <c r="GZ436" s="360"/>
      <c r="HA436" s="360"/>
      <c r="HB436" s="360"/>
      <c r="HC436" s="360"/>
      <c r="HD436" s="360"/>
      <c r="HE436" s="360"/>
      <c r="HF436" s="360"/>
      <c r="HG436" s="360"/>
      <c r="HH436" s="360"/>
      <c r="HI436" s="360"/>
      <c r="HJ436" s="360"/>
      <c r="HK436" s="360"/>
      <c r="HL436" s="360"/>
      <c r="HM436" s="360"/>
      <c r="HN436" s="360"/>
      <c r="HO436" s="360"/>
      <c r="HP436" s="360"/>
      <c r="HQ436" s="360"/>
      <c r="HR436" s="360"/>
      <c r="HS436" s="360"/>
      <c r="HT436" s="360"/>
      <c r="HU436" s="360"/>
      <c r="HV436" s="360"/>
      <c r="HW436" s="360"/>
      <c r="HX436" s="360"/>
      <c r="HY436" s="360"/>
      <c r="HZ436" s="360"/>
      <c r="IA436" s="360"/>
      <c r="IB436" s="360"/>
      <c r="IC436" s="360"/>
      <c r="ID436" s="360"/>
      <c r="IE436" s="360"/>
      <c r="IF436" s="360"/>
      <c r="IG436" s="360"/>
      <c r="IH436" s="360"/>
      <c r="II436" s="360"/>
      <c r="IJ436" s="360"/>
      <c r="IK436" s="360"/>
      <c r="IL436" s="360"/>
      <c r="IM436" s="360"/>
      <c r="IN436" s="360"/>
      <c r="IO436" s="360"/>
      <c r="IP436" s="360"/>
      <c r="IQ436" s="360"/>
      <c r="IR436" s="360"/>
      <c r="IS436" s="360"/>
      <c r="IT436" s="360"/>
      <c r="IU436" s="360"/>
      <c r="IV436" s="360"/>
    </row>
    <row r="437" spans="18:256" ht="13.5" customHeight="1">
      <c r="R437" s="360"/>
      <c r="S437" s="360"/>
      <c r="T437" s="360"/>
      <c r="U437" s="360"/>
      <c r="V437" s="360"/>
      <c r="W437" s="360"/>
      <c r="X437" s="360"/>
      <c r="Y437" s="360"/>
      <c r="Z437" s="360"/>
      <c r="AA437" s="360"/>
      <c r="AB437" s="360"/>
      <c r="AC437" s="360"/>
      <c r="AD437" s="360"/>
      <c r="AE437" s="360"/>
      <c r="AF437" s="360"/>
      <c r="AG437" s="360"/>
      <c r="AH437" s="360"/>
      <c r="AI437" s="360"/>
      <c r="AJ437" s="360"/>
      <c r="AK437" s="360"/>
      <c r="AL437" s="360"/>
      <c r="AM437" s="360"/>
      <c r="AN437" s="360"/>
      <c r="AO437" s="360"/>
      <c r="AP437" s="360"/>
      <c r="AQ437" s="360"/>
      <c r="AR437" s="360"/>
      <c r="AS437" s="360"/>
      <c r="AT437" s="360"/>
      <c r="AU437" s="360"/>
      <c r="AV437" s="360"/>
      <c r="AW437" s="360"/>
      <c r="AX437" s="360"/>
      <c r="AY437" s="360"/>
      <c r="AZ437" s="360"/>
      <c r="BA437" s="360"/>
      <c r="BB437" s="360"/>
      <c r="BC437" s="360"/>
      <c r="BD437" s="360"/>
      <c r="BE437" s="360"/>
      <c r="BF437" s="360"/>
      <c r="BG437" s="360"/>
      <c r="BH437" s="360"/>
      <c r="BI437" s="360"/>
      <c r="BJ437" s="360"/>
      <c r="BK437" s="360"/>
      <c r="BL437" s="360"/>
      <c r="BM437" s="360"/>
      <c r="BN437" s="360"/>
      <c r="BO437" s="360"/>
      <c r="BP437" s="360"/>
      <c r="BQ437" s="360"/>
      <c r="BR437" s="360"/>
      <c r="BS437" s="360"/>
      <c r="BT437" s="360"/>
      <c r="BU437" s="360"/>
      <c r="BV437" s="360"/>
      <c r="BW437" s="360"/>
      <c r="BX437" s="360"/>
      <c r="BY437" s="360"/>
      <c r="BZ437" s="360"/>
      <c r="CA437" s="360"/>
      <c r="CB437" s="360"/>
      <c r="CC437" s="360"/>
      <c r="CD437" s="360"/>
      <c r="CE437" s="360"/>
      <c r="CF437" s="360"/>
      <c r="CG437" s="360"/>
      <c r="CH437" s="360"/>
      <c r="CI437" s="360"/>
      <c r="CJ437" s="360"/>
      <c r="CK437" s="360"/>
      <c r="CL437" s="360"/>
      <c r="CM437" s="360"/>
      <c r="CN437" s="360"/>
      <c r="CO437" s="360"/>
      <c r="CP437" s="360"/>
      <c r="CQ437" s="360"/>
      <c r="CR437" s="360"/>
      <c r="CS437" s="360"/>
      <c r="CT437" s="360"/>
      <c r="CU437" s="360"/>
      <c r="CV437" s="360"/>
      <c r="CW437" s="360"/>
      <c r="CX437" s="360"/>
      <c r="CY437" s="360"/>
      <c r="CZ437" s="360"/>
      <c r="DA437" s="360"/>
      <c r="DB437" s="360"/>
      <c r="DC437" s="360"/>
      <c r="DD437" s="360"/>
      <c r="DE437" s="360"/>
      <c r="DF437" s="360"/>
      <c r="DG437" s="360"/>
      <c r="DH437" s="360"/>
      <c r="DI437" s="360"/>
      <c r="DJ437" s="360"/>
      <c r="DK437" s="360"/>
      <c r="DL437" s="360"/>
      <c r="DM437" s="360"/>
      <c r="DN437" s="360"/>
      <c r="DO437" s="360"/>
      <c r="DP437" s="360"/>
      <c r="DQ437" s="360"/>
      <c r="DR437" s="360"/>
      <c r="DS437" s="360"/>
      <c r="DT437" s="360"/>
      <c r="DU437" s="360"/>
      <c r="DV437" s="360"/>
      <c r="DW437" s="360"/>
      <c r="DX437" s="360"/>
      <c r="DY437" s="360"/>
      <c r="DZ437" s="360"/>
      <c r="EA437" s="360"/>
      <c r="EB437" s="360"/>
      <c r="EC437" s="360"/>
      <c r="ED437" s="360"/>
      <c r="EE437" s="360"/>
      <c r="EF437" s="360"/>
      <c r="EG437" s="360"/>
      <c r="EH437" s="360"/>
      <c r="EI437" s="360"/>
      <c r="EJ437" s="360"/>
      <c r="EK437" s="360"/>
      <c r="EL437" s="360"/>
      <c r="EM437" s="360"/>
      <c r="EN437" s="360"/>
      <c r="EO437" s="360"/>
      <c r="EP437" s="360"/>
      <c r="EQ437" s="360"/>
      <c r="ER437" s="360"/>
      <c r="ES437" s="360"/>
      <c r="ET437" s="360"/>
      <c r="EU437" s="360"/>
      <c r="EV437" s="360"/>
      <c r="EW437" s="360"/>
      <c r="EX437" s="360"/>
      <c r="EY437" s="360"/>
      <c r="EZ437" s="360"/>
      <c r="FA437" s="360"/>
      <c r="FB437" s="360"/>
      <c r="FC437" s="360"/>
      <c r="FD437" s="360"/>
      <c r="FE437" s="360"/>
      <c r="FF437" s="360"/>
      <c r="FG437" s="360"/>
      <c r="FH437" s="360"/>
      <c r="FI437" s="360"/>
      <c r="FJ437" s="360"/>
      <c r="FK437" s="360"/>
      <c r="FL437" s="360"/>
      <c r="FM437" s="360"/>
      <c r="FN437" s="360"/>
      <c r="FO437" s="360"/>
      <c r="FP437" s="360"/>
      <c r="FQ437" s="360"/>
      <c r="FR437" s="360"/>
      <c r="FS437" s="360"/>
      <c r="FT437" s="360"/>
      <c r="FU437" s="360"/>
      <c r="FV437" s="360"/>
      <c r="FW437" s="360"/>
      <c r="FX437" s="360"/>
      <c r="FY437" s="360"/>
      <c r="FZ437" s="360"/>
      <c r="GA437" s="360"/>
      <c r="GB437" s="360"/>
      <c r="GC437" s="360"/>
      <c r="GD437" s="360"/>
      <c r="GE437" s="360"/>
      <c r="GF437" s="360"/>
      <c r="GG437" s="360"/>
      <c r="GH437" s="360"/>
      <c r="GI437" s="360"/>
      <c r="GJ437" s="360"/>
      <c r="GK437" s="360"/>
      <c r="GL437" s="360"/>
      <c r="GM437" s="360"/>
      <c r="GN437" s="360"/>
      <c r="GO437" s="360"/>
      <c r="GP437" s="360"/>
      <c r="GQ437" s="360"/>
      <c r="GR437" s="360"/>
      <c r="GS437" s="360"/>
      <c r="GT437" s="360"/>
      <c r="GU437" s="360"/>
      <c r="GV437" s="360"/>
      <c r="GW437" s="360"/>
      <c r="GX437" s="360"/>
      <c r="GY437" s="360"/>
      <c r="GZ437" s="360"/>
      <c r="HA437" s="360"/>
      <c r="HB437" s="360"/>
      <c r="HC437" s="360"/>
      <c r="HD437" s="360"/>
      <c r="HE437" s="360"/>
      <c r="HF437" s="360"/>
      <c r="HG437" s="360"/>
      <c r="HH437" s="360"/>
      <c r="HI437" s="360"/>
      <c r="HJ437" s="360"/>
      <c r="HK437" s="360"/>
      <c r="HL437" s="360"/>
      <c r="HM437" s="360"/>
      <c r="HN437" s="360"/>
      <c r="HO437" s="360"/>
      <c r="HP437" s="360"/>
      <c r="HQ437" s="360"/>
      <c r="HR437" s="360"/>
      <c r="HS437" s="360"/>
      <c r="HT437" s="360"/>
      <c r="HU437" s="360"/>
      <c r="HV437" s="360"/>
      <c r="HW437" s="360"/>
      <c r="HX437" s="360"/>
      <c r="HY437" s="360"/>
      <c r="HZ437" s="360"/>
      <c r="IA437" s="360"/>
      <c r="IB437" s="360"/>
      <c r="IC437" s="360"/>
      <c r="ID437" s="360"/>
      <c r="IE437" s="360"/>
      <c r="IF437" s="360"/>
      <c r="IG437" s="360"/>
      <c r="IH437" s="360"/>
      <c r="II437" s="360"/>
      <c r="IJ437" s="360"/>
      <c r="IK437" s="360"/>
      <c r="IL437" s="360"/>
      <c r="IM437" s="360"/>
      <c r="IN437" s="360"/>
      <c r="IO437" s="360"/>
      <c r="IP437" s="360"/>
      <c r="IQ437" s="360"/>
      <c r="IR437" s="360"/>
      <c r="IS437" s="360"/>
      <c r="IT437" s="360"/>
      <c r="IU437" s="360"/>
      <c r="IV437" s="360"/>
    </row>
    <row r="438" spans="18:256" ht="13.5" customHeight="1">
      <c r="R438" s="360"/>
      <c r="S438" s="360"/>
      <c r="T438" s="360"/>
      <c r="U438" s="360"/>
      <c r="V438" s="360"/>
      <c r="W438" s="360"/>
      <c r="X438" s="360"/>
      <c r="Y438" s="360"/>
      <c r="Z438" s="360"/>
      <c r="AA438" s="360"/>
      <c r="AB438" s="360"/>
      <c r="AC438" s="360"/>
      <c r="AD438" s="360"/>
      <c r="AE438" s="360"/>
      <c r="AF438" s="360"/>
      <c r="AG438" s="360"/>
      <c r="AH438" s="360"/>
      <c r="AI438" s="360"/>
      <c r="AJ438" s="360"/>
      <c r="AK438" s="360"/>
      <c r="AL438" s="360"/>
      <c r="AM438" s="360"/>
      <c r="AN438" s="360"/>
      <c r="AO438" s="360"/>
      <c r="AP438" s="360"/>
      <c r="AQ438" s="360"/>
      <c r="AR438" s="360"/>
      <c r="AS438" s="360"/>
      <c r="AT438" s="360"/>
      <c r="AU438" s="360"/>
      <c r="AV438" s="360"/>
      <c r="AW438" s="360"/>
      <c r="AX438" s="360"/>
      <c r="AY438" s="360"/>
      <c r="AZ438" s="360"/>
      <c r="BA438" s="360"/>
      <c r="BB438" s="360"/>
      <c r="BC438" s="360"/>
      <c r="BD438" s="360"/>
      <c r="BE438" s="360"/>
      <c r="BF438" s="360"/>
      <c r="BG438" s="360"/>
      <c r="BH438" s="360"/>
      <c r="BI438" s="360"/>
      <c r="BJ438" s="360"/>
      <c r="BK438" s="360"/>
      <c r="BL438" s="360"/>
      <c r="BM438" s="360"/>
      <c r="BN438" s="360"/>
      <c r="BO438" s="360"/>
      <c r="BP438" s="360"/>
      <c r="BQ438" s="360"/>
      <c r="BR438" s="360"/>
      <c r="BS438" s="360"/>
      <c r="BT438" s="360"/>
      <c r="BU438" s="360"/>
      <c r="BV438" s="360"/>
      <c r="BW438" s="360"/>
      <c r="BX438" s="360"/>
      <c r="BY438" s="360"/>
      <c r="BZ438" s="360"/>
      <c r="CA438" s="360"/>
      <c r="CB438" s="360"/>
      <c r="CC438" s="360"/>
      <c r="CD438" s="360"/>
      <c r="CE438" s="360"/>
      <c r="CF438" s="360"/>
      <c r="CG438" s="360"/>
      <c r="CH438" s="360"/>
      <c r="CI438" s="360"/>
      <c r="CJ438" s="360"/>
      <c r="CK438" s="360"/>
      <c r="CL438" s="360"/>
      <c r="CM438" s="360"/>
      <c r="CN438" s="360"/>
      <c r="CO438" s="360"/>
      <c r="CP438" s="360"/>
      <c r="CQ438" s="360"/>
      <c r="CR438" s="360"/>
      <c r="CS438" s="360"/>
      <c r="CT438" s="360"/>
      <c r="CU438" s="360"/>
      <c r="CV438" s="360"/>
      <c r="CW438" s="360"/>
      <c r="CX438" s="360"/>
      <c r="CY438" s="360"/>
      <c r="CZ438" s="360"/>
      <c r="DA438" s="360"/>
      <c r="DB438" s="360"/>
      <c r="DC438" s="360"/>
      <c r="DD438" s="360"/>
      <c r="DE438" s="360"/>
      <c r="DF438" s="360"/>
      <c r="DG438" s="360"/>
      <c r="DH438" s="360"/>
      <c r="DI438" s="360"/>
      <c r="DJ438" s="360"/>
      <c r="DK438" s="360"/>
      <c r="DL438" s="360"/>
      <c r="DM438" s="360"/>
      <c r="DN438" s="360"/>
      <c r="DO438" s="360"/>
      <c r="DP438" s="360"/>
      <c r="DQ438" s="360"/>
      <c r="DR438" s="360"/>
      <c r="DS438" s="360"/>
      <c r="DT438" s="360"/>
      <c r="DU438" s="360"/>
      <c r="DV438" s="360"/>
      <c r="DW438" s="360"/>
      <c r="DX438" s="360"/>
      <c r="DY438" s="360"/>
      <c r="DZ438" s="360"/>
      <c r="EA438" s="360"/>
      <c r="EB438" s="360"/>
      <c r="EC438" s="360"/>
      <c r="ED438" s="360"/>
      <c r="EE438" s="360"/>
      <c r="EF438" s="360"/>
      <c r="EG438" s="360"/>
      <c r="EH438" s="360"/>
      <c r="EI438" s="360"/>
      <c r="EJ438" s="360"/>
      <c r="EK438" s="360"/>
      <c r="EL438" s="360"/>
      <c r="EM438" s="360"/>
      <c r="EN438" s="360"/>
      <c r="EO438" s="360"/>
      <c r="EP438" s="360"/>
      <c r="EQ438" s="360"/>
      <c r="ER438" s="360"/>
      <c r="ES438" s="360"/>
      <c r="ET438" s="360"/>
      <c r="EU438" s="360"/>
      <c r="EV438" s="360"/>
      <c r="EW438" s="360"/>
      <c r="EX438" s="360"/>
      <c r="EY438" s="360"/>
      <c r="EZ438" s="360"/>
      <c r="FA438" s="360"/>
      <c r="FB438" s="360"/>
      <c r="FC438" s="360"/>
      <c r="FD438" s="360"/>
      <c r="FE438" s="360"/>
      <c r="FF438" s="360"/>
      <c r="FG438" s="360"/>
      <c r="FH438" s="360"/>
      <c r="FI438" s="360"/>
      <c r="FJ438" s="360"/>
      <c r="FK438" s="360"/>
      <c r="FL438" s="360"/>
      <c r="FM438" s="360"/>
      <c r="FN438" s="360"/>
      <c r="FO438" s="360"/>
      <c r="FP438" s="360"/>
      <c r="FQ438" s="360"/>
      <c r="FR438" s="360"/>
      <c r="FS438" s="360"/>
      <c r="FT438" s="360"/>
      <c r="FU438" s="360"/>
      <c r="FV438" s="360"/>
      <c r="FW438" s="360"/>
      <c r="FX438" s="360"/>
      <c r="FY438" s="360"/>
      <c r="FZ438" s="360"/>
      <c r="GA438" s="360"/>
      <c r="GB438" s="360"/>
      <c r="GC438" s="360"/>
      <c r="GD438" s="360"/>
      <c r="GE438" s="360"/>
      <c r="GF438" s="360"/>
      <c r="GG438" s="360"/>
      <c r="GH438" s="360"/>
      <c r="GI438" s="360"/>
      <c r="GJ438" s="360"/>
      <c r="GK438" s="360"/>
      <c r="GL438" s="360"/>
      <c r="GM438" s="360"/>
      <c r="GN438" s="360"/>
      <c r="GO438" s="360"/>
      <c r="GP438" s="360"/>
      <c r="GQ438" s="360"/>
      <c r="GR438" s="360"/>
      <c r="GS438" s="360"/>
      <c r="GT438" s="360"/>
      <c r="GU438" s="360"/>
      <c r="GV438" s="360"/>
      <c r="GW438" s="360"/>
      <c r="GX438" s="360"/>
      <c r="GY438" s="360"/>
      <c r="GZ438" s="360"/>
      <c r="HA438" s="360"/>
      <c r="HB438" s="360"/>
      <c r="HC438" s="360"/>
      <c r="HD438" s="360"/>
      <c r="HE438" s="360"/>
      <c r="HF438" s="360"/>
      <c r="HG438" s="360"/>
      <c r="HH438" s="360"/>
      <c r="HI438" s="360"/>
      <c r="HJ438" s="360"/>
      <c r="HK438" s="360"/>
      <c r="HL438" s="360"/>
      <c r="HM438" s="360"/>
      <c r="HN438" s="360"/>
      <c r="HO438" s="360"/>
      <c r="HP438" s="360"/>
      <c r="HQ438" s="360"/>
      <c r="HR438" s="360"/>
      <c r="HS438" s="360"/>
      <c r="HT438" s="360"/>
      <c r="HU438" s="360"/>
      <c r="HV438" s="360"/>
      <c r="HW438" s="360"/>
      <c r="HX438" s="360"/>
      <c r="HY438" s="360"/>
      <c r="HZ438" s="360"/>
      <c r="IA438" s="360"/>
      <c r="IB438" s="360"/>
      <c r="IC438" s="360"/>
      <c r="ID438" s="360"/>
      <c r="IE438" s="360"/>
      <c r="IF438" s="360"/>
      <c r="IG438" s="360"/>
      <c r="IH438" s="360"/>
      <c r="II438" s="360"/>
      <c r="IJ438" s="360"/>
      <c r="IK438" s="360"/>
      <c r="IL438" s="360"/>
      <c r="IM438" s="360"/>
      <c r="IN438" s="360"/>
      <c r="IO438" s="360"/>
      <c r="IP438" s="360"/>
      <c r="IQ438" s="360"/>
      <c r="IR438" s="360"/>
      <c r="IS438" s="360"/>
      <c r="IT438" s="360"/>
      <c r="IU438" s="360"/>
      <c r="IV438" s="360"/>
    </row>
    <row r="439" spans="18:256" ht="13.5" customHeight="1">
      <c r="R439" s="360"/>
      <c r="S439" s="360"/>
      <c r="T439" s="360"/>
      <c r="U439" s="360"/>
      <c r="V439" s="360"/>
      <c r="W439" s="360"/>
      <c r="X439" s="360"/>
      <c r="Y439" s="360"/>
      <c r="Z439" s="360"/>
      <c r="AA439" s="360"/>
      <c r="AB439" s="360"/>
      <c r="AC439" s="360"/>
      <c r="AD439" s="360"/>
      <c r="AE439" s="360"/>
      <c r="AF439" s="360"/>
      <c r="AG439" s="360"/>
      <c r="AH439" s="360"/>
      <c r="AI439" s="360"/>
      <c r="AJ439" s="360"/>
      <c r="AK439" s="360"/>
      <c r="AL439" s="360"/>
      <c r="AM439" s="360"/>
      <c r="AN439" s="360"/>
      <c r="AO439" s="360"/>
      <c r="AP439" s="360"/>
      <c r="AQ439" s="360"/>
      <c r="AR439" s="360"/>
      <c r="AS439" s="360"/>
      <c r="AT439" s="360"/>
      <c r="AU439" s="360"/>
      <c r="AV439" s="360"/>
      <c r="AW439" s="360"/>
      <c r="AX439" s="360"/>
      <c r="AY439" s="360"/>
      <c r="AZ439" s="360"/>
      <c r="BA439" s="360"/>
      <c r="BB439" s="360"/>
      <c r="BC439" s="360"/>
      <c r="BD439" s="360"/>
      <c r="BE439" s="360"/>
      <c r="BF439" s="360"/>
      <c r="BG439" s="360"/>
      <c r="BH439" s="360"/>
      <c r="BI439" s="360"/>
      <c r="BJ439" s="360"/>
      <c r="BK439" s="360"/>
      <c r="BL439" s="360"/>
      <c r="BM439" s="360"/>
      <c r="BN439" s="360"/>
      <c r="BO439" s="360"/>
      <c r="BP439" s="360"/>
      <c r="BQ439" s="360"/>
      <c r="BR439" s="360"/>
      <c r="BS439" s="360"/>
      <c r="BT439" s="360"/>
      <c r="BU439" s="360"/>
      <c r="BV439" s="360"/>
      <c r="BW439" s="360"/>
      <c r="BX439" s="360"/>
      <c r="BY439" s="360"/>
      <c r="BZ439" s="360"/>
      <c r="CA439" s="360"/>
      <c r="CB439" s="360"/>
      <c r="CC439" s="360"/>
      <c r="CD439" s="360"/>
      <c r="CE439" s="360"/>
      <c r="CF439" s="360"/>
      <c r="CG439" s="360"/>
      <c r="CH439" s="360"/>
      <c r="CI439" s="360"/>
      <c r="CJ439" s="360"/>
      <c r="CK439" s="360"/>
      <c r="CL439" s="360"/>
      <c r="CM439" s="360"/>
      <c r="CN439" s="360"/>
      <c r="CO439" s="360"/>
      <c r="CP439" s="360"/>
      <c r="CQ439" s="360"/>
      <c r="CR439" s="360"/>
      <c r="CS439" s="360"/>
      <c r="CT439" s="360"/>
      <c r="CU439" s="360"/>
      <c r="CV439" s="360"/>
      <c r="CW439" s="360"/>
      <c r="CX439" s="360"/>
      <c r="CY439" s="360"/>
      <c r="CZ439" s="360"/>
      <c r="DA439" s="360"/>
      <c r="DB439" s="360"/>
      <c r="DC439" s="360"/>
      <c r="DD439" s="360"/>
      <c r="DE439" s="360"/>
      <c r="DF439" s="360"/>
      <c r="DG439" s="360"/>
      <c r="DH439" s="360"/>
      <c r="DI439" s="360"/>
      <c r="DJ439" s="360"/>
      <c r="DK439" s="360"/>
      <c r="DL439" s="360"/>
      <c r="DM439" s="360"/>
      <c r="DN439" s="360"/>
      <c r="DO439" s="360"/>
      <c r="DP439" s="360"/>
      <c r="DQ439" s="360"/>
      <c r="DR439" s="360"/>
      <c r="DS439" s="360"/>
      <c r="DT439" s="360"/>
      <c r="DU439" s="360"/>
      <c r="DV439" s="360"/>
      <c r="DW439" s="360"/>
      <c r="DX439" s="360"/>
      <c r="DY439" s="360"/>
      <c r="DZ439" s="360"/>
      <c r="EA439" s="360"/>
      <c r="EB439" s="360"/>
      <c r="EC439" s="360"/>
      <c r="ED439" s="360"/>
      <c r="EE439" s="360"/>
      <c r="EF439" s="360"/>
      <c r="EG439" s="360"/>
      <c r="EH439" s="360"/>
      <c r="EI439" s="360"/>
      <c r="EJ439" s="360"/>
      <c r="EK439" s="360"/>
      <c r="EL439" s="360"/>
      <c r="EM439" s="360"/>
      <c r="EN439" s="360"/>
      <c r="EO439" s="360"/>
      <c r="EP439" s="360"/>
      <c r="EQ439" s="360"/>
      <c r="ER439" s="360"/>
      <c r="ES439" s="360"/>
      <c r="ET439" s="360"/>
      <c r="EU439" s="360"/>
      <c r="EV439" s="360"/>
      <c r="EW439" s="360"/>
      <c r="EX439" s="360"/>
      <c r="EY439" s="360"/>
      <c r="EZ439" s="360"/>
      <c r="FA439" s="360"/>
      <c r="FB439" s="360"/>
      <c r="FC439" s="360"/>
      <c r="FD439" s="360"/>
      <c r="FE439" s="360"/>
      <c r="FF439" s="360"/>
      <c r="FG439" s="360"/>
      <c r="FH439" s="360"/>
      <c r="FI439" s="360"/>
      <c r="FJ439" s="360"/>
      <c r="FK439" s="360"/>
      <c r="FL439" s="360"/>
      <c r="FM439" s="360"/>
      <c r="FN439" s="360"/>
      <c r="FO439" s="360"/>
      <c r="FP439" s="360"/>
      <c r="FQ439" s="360"/>
      <c r="FR439" s="360"/>
      <c r="FS439" s="360"/>
      <c r="FT439" s="360"/>
      <c r="FU439" s="360"/>
      <c r="FV439" s="360"/>
      <c r="FW439" s="360"/>
      <c r="FX439" s="360"/>
      <c r="FY439" s="360"/>
      <c r="FZ439" s="360"/>
      <c r="GA439" s="360"/>
      <c r="GB439" s="360"/>
      <c r="GC439" s="360"/>
      <c r="GD439" s="360"/>
      <c r="GE439" s="360"/>
      <c r="GF439" s="360"/>
      <c r="GG439" s="360"/>
      <c r="GH439" s="360"/>
      <c r="GI439" s="360"/>
      <c r="GJ439" s="360"/>
      <c r="GK439" s="360"/>
      <c r="GL439" s="360"/>
      <c r="GM439" s="360"/>
      <c r="GN439" s="360"/>
      <c r="GO439" s="360"/>
      <c r="GP439" s="360"/>
      <c r="GQ439" s="360"/>
      <c r="GR439" s="360"/>
      <c r="GS439" s="360"/>
      <c r="GT439" s="360"/>
      <c r="GU439" s="360"/>
      <c r="GV439" s="360"/>
      <c r="GW439" s="360"/>
      <c r="GX439" s="360"/>
      <c r="GY439" s="360"/>
      <c r="GZ439" s="360"/>
      <c r="HA439" s="360"/>
      <c r="HB439" s="360"/>
      <c r="HC439" s="360"/>
      <c r="HD439" s="360"/>
      <c r="HE439" s="360"/>
      <c r="HF439" s="360"/>
      <c r="HG439" s="360"/>
      <c r="HH439" s="360"/>
      <c r="HI439" s="360"/>
      <c r="HJ439" s="360"/>
      <c r="HK439" s="360"/>
      <c r="HL439" s="360"/>
      <c r="HM439" s="360"/>
      <c r="HN439" s="360"/>
      <c r="HO439" s="360"/>
      <c r="HP439" s="360"/>
      <c r="HQ439" s="360"/>
      <c r="HR439" s="360"/>
      <c r="HS439" s="360"/>
      <c r="HT439" s="360"/>
      <c r="HU439" s="360"/>
      <c r="HV439" s="360"/>
      <c r="HW439" s="360"/>
      <c r="HX439" s="360"/>
      <c r="HY439" s="360"/>
      <c r="HZ439" s="360"/>
      <c r="IA439" s="360"/>
      <c r="IB439" s="360"/>
      <c r="IC439" s="360"/>
      <c r="ID439" s="360"/>
      <c r="IE439" s="360"/>
      <c r="IF439" s="360"/>
      <c r="IG439" s="360"/>
      <c r="IH439" s="360"/>
      <c r="II439" s="360"/>
      <c r="IJ439" s="360"/>
      <c r="IK439" s="360"/>
      <c r="IL439" s="360"/>
      <c r="IM439" s="360"/>
      <c r="IN439" s="360"/>
      <c r="IO439" s="360"/>
      <c r="IP439" s="360"/>
      <c r="IQ439" s="360"/>
      <c r="IR439" s="360"/>
      <c r="IS439" s="360"/>
      <c r="IT439" s="360"/>
      <c r="IU439" s="360"/>
      <c r="IV439" s="360"/>
    </row>
    <row r="440" spans="18:256" ht="13.5" customHeight="1">
      <c r="R440" s="360"/>
      <c r="S440" s="360"/>
      <c r="T440" s="360"/>
      <c r="U440" s="360"/>
      <c r="V440" s="360"/>
      <c r="W440" s="360"/>
      <c r="X440" s="360"/>
      <c r="Y440" s="360"/>
      <c r="Z440" s="360"/>
      <c r="AA440" s="360"/>
      <c r="AB440" s="360"/>
      <c r="AC440" s="360"/>
      <c r="AD440" s="360"/>
      <c r="AE440" s="360"/>
      <c r="AF440" s="360"/>
      <c r="AG440" s="360"/>
      <c r="AH440" s="360"/>
      <c r="AI440" s="360"/>
      <c r="AJ440" s="360"/>
      <c r="AK440" s="360"/>
      <c r="AL440" s="360"/>
      <c r="AM440" s="360"/>
      <c r="AN440" s="360"/>
      <c r="AO440" s="360"/>
      <c r="AP440" s="360"/>
      <c r="AQ440" s="360"/>
      <c r="AR440" s="360"/>
      <c r="AS440" s="360"/>
      <c r="AT440" s="360"/>
      <c r="AU440" s="360"/>
      <c r="AV440" s="360"/>
      <c r="AW440" s="360"/>
      <c r="AX440" s="360"/>
      <c r="AY440" s="360"/>
      <c r="AZ440" s="360"/>
      <c r="BA440" s="360"/>
      <c r="BB440" s="360"/>
      <c r="BC440" s="360"/>
      <c r="BD440" s="360"/>
      <c r="BE440" s="360"/>
      <c r="BF440" s="360"/>
      <c r="BG440" s="360"/>
      <c r="BH440" s="360"/>
      <c r="BI440" s="360"/>
      <c r="BJ440" s="360"/>
      <c r="BK440" s="360"/>
      <c r="BL440" s="360"/>
      <c r="BM440" s="360"/>
      <c r="BN440" s="360"/>
      <c r="BO440" s="360"/>
      <c r="BP440" s="360"/>
      <c r="BQ440" s="360"/>
      <c r="BR440" s="360"/>
      <c r="BS440" s="360"/>
      <c r="BT440" s="360"/>
      <c r="BU440" s="360"/>
      <c r="BV440" s="360"/>
      <c r="BW440" s="360"/>
      <c r="BX440" s="360"/>
      <c r="BY440" s="360"/>
      <c r="BZ440" s="360"/>
      <c r="CA440" s="360"/>
      <c r="CB440" s="360"/>
      <c r="CC440" s="360"/>
      <c r="CD440" s="360"/>
      <c r="CE440" s="360"/>
      <c r="CF440" s="360"/>
      <c r="CG440" s="360"/>
      <c r="CH440" s="360"/>
      <c r="CI440" s="360"/>
      <c r="CJ440" s="360"/>
      <c r="CK440" s="360"/>
      <c r="CL440" s="360"/>
      <c r="CM440" s="360"/>
      <c r="CN440" s="360"/>
      <c r="CO440" s="360"/>
      <c r="CP440" s="360"/>
      <c r="CQ440" s="360"/>
      <c r="CR440" s="360"/>
      <c r="CS440" s="360"/>
      <c r="CT440" s="360"/>
      <c r="CU440" s="360"/>
      <c r="CV440" s="360"/>
      <c r="CW440" s="360"/>
      <c r="CX440" s="360"/>
      <c r="CY440" s="360"/>
      <c r="CZ440" s="360"/>
      <c r="DA440" s="360"/>
      <c r="DB440" s="360"/>
      <c r="DC440" s="360"/>
      <c r="DD440" s="360"/>
      <c r="DE440" s="360"/>
      <c r="DF440" s="360"/>
      <c r="DG440" s="360"/>
      <c r="DH440" s="360"/>
      <c r="DI440" s="360"/>
      <c r="DJ440" s="360"/>
      <c r="DK440" s="360"/>
      <c r="DL440" s="360"/>
      <c r="DM440" s="360"/>
      <c r="DN440" s="360"/>
      <c r="DO440" s="360"/>
      <c r="DP440" s="360"/>
      <c r="DQ440" s="360"/>
      <c r="DR440" s="360"/>
      <c r="DS440" s="360"/>
      <c r="DT440" s="360"/>
      <c r="DU440" s="360"/>
      <c r="DV440" s="360"/>
      <c r="DW440" s="360"/>
      <c r="DX440" s="360"/>
      <c r="DY440" s="360"/>
      <c r="DZ440" s="360"/>
      <c r="EA440" s="360"/>
      <c r="EB440" s="360"/>
      <c r="EC440" s="360"/>
      <c r="ED440" s="360"/>
      <c r="EE440" s="360"/>
      <c r="EF440" s="360"/>
      <c r="EG440" s="360"/>
      <c r="EH440" s="360"/>
      <c r="EI440" s="360"/>
      <c r="EJ440" s="360"/>
      <c r="EK440" s="360"/>
      <c r="EL440" s="360"/>
      <c r="EM440" s="360"/>
      <c r="EN440" s="360"/>
      <c r="EO440" s="360"/>
      <c r="EP440" s="360"/>
      <c r="EQ440" s="360"/>
      <c r="ER440" s="360"/>
      <c r="ES440" s="360"/>
      <c r="ET440" s="360"/>
      <c r="EU440" s="360"/>
      <c r="EV440" s="360"/>
      <c r="EW440" s="360"/>
      <c r="EX440" s="360"/>
      <c r="EY440" s="360"/>
      <c r="EZ440" s="360"/>
      <c r="FA440" s="360"/>
      <c r="FB440" s="360"/>
      <c r="FC440" s="360"/>
      <c r="FD440" s="360"/>
      <c r="FE440" s="360"/>
      <c r="FF440" s="360"/>
      <c r="FG440" s="360"/>
      <c r="FH440" s="360"/>
      <c r="FI440" s="360"/>
      <c r="FJ440" s="360"/>
      <c r="FK440" s="360"/>
      <c r="FL440" s="360"/>
      <c r="FM440" s="360"/>
      <c r="FN440" s="360"/>
      <c r="FO440" s="360"/>
      <c r="FP440" s="360"/>
      <c r="FQ440" s="360"/>
      <c r="FR440" s="360"/>
      <c r="FS440" s="360"/>
      <c r="FT440" s="360"/>
      <c r="FU440" s="360"/>
      <c r="FV440" s="360"/>
      <c r="FW440" s="360"/>
      <c r="FX440" s="360"/>
      <c r="FY440" s="360"/>
      <c r="FZ440" s="360"/>
      <c r="GA440" s="360"/>
      <c r="GB440" s="360"/>
      <c r="GC440" s="360"/>
      <c r="GD440" s="360"/>
      <c r="GE440" s="360"/>
      <c r="GF440" s="360"/>
      <c r="GG440" s="360"/>
      <c r="GH440" s="360"/>
      <c r="GI440" s="360"/>
      <c r="GJ440" s="360"/>
      <c r="GK440" s="360"/>
      <c r="GL440" s="360"/>
      <c r="GM440" s="360"/>
      <c r="GN440" s="360"/>
      <c r="GO440" s="360"/>
      <c r="GP440" s="360"/>
      <c r="GQ440" s="360"/>
      <c r="GR440" s="360"/>
      <c r="GS440" s="360"/>
      <c r="GT440" s="360"/>
      <c r="GU440" s="360"/>
      <c r="GV440" s="360"/>
      <c r="GW440" s="360"/>
      <c r="GX440" s="360"/>
      <c r="GY440" s="360"/>
      <c r="GZ440" s="360"/>
      <c r="HA440" s="360"/>
      <c r="HB440" s="360"/>
      <c r="HC440" s="360"/>
      <c r="HD440" s="360"/>
      <c r="HE440" s="360"/>
      <c r="HF440" s="360"/>
      <c r="HG440" s="360"/>
      <c r="HH440" s="360"/>
      <c r="HI440" s="360"/>
      <c r="HJ440" s="360"/>
      <c r="HK440" s="360"/>
      <c r="HL440" s="360"/>
      <c r="HM440" s="360"/>
      <c r="HN440" s="360"/>
      <c r="HO440" s="360"/>
      <c r="HP440" s="360"/>
      <c r="HQ440" s="360"/>
      <c r="HR440" s="360"/>
      <c r="HS440" s="360"/>
      <c r="HT440" s="360"/>
      <c r="HU440" s="360"/>
      <c r="HV440" s="360"/>
      <c r="HW440" s="360"/>
      <c r="HX440" s="360"/>
      <c r="HY440" s="360"/>
      <c r="HZ440" s="360"/>
      <c r="IA440" s="360"/>
      <c r="IB440" s="360"/>
      <c r="IC440" s="360"/>
      <c r="ID440" s="360"/>
      <c r="IE440" s="360"/>
      <c r="IF440" s="360"/>
      <c r="IG440" s="360"/>
      <c r="IH440" s="360"/>
      <c r="II440" s="360"/>
      <c r="IJ440" s="360"/>
      <c r="IK440" s="360"/>
      <c r="IL440" s="360"/>
      <c r="IM440" s="360"/>
      <c r="IN440" s="360"/>
      <c r="IO440" s="360"/>
      <c r="IP440" s="360"/>
      <c r="IQ440" s="360"/>
      <c r="IR440" s="360"/>
      <c r="IS440" s="360"/>
      <c r="IT440" s="360"/>
      <c r="IU440" s="360"/>
      <c r="IV440" s="360"/>
    </row>
    <row r="441" spans="18:256" ht="13.5" customHeight="1">
      <c r="R441" s="360"/>
      <c r="S441" s="360"/>
      <c r="T441" s="360"/>
      <c r="U441" s="360"/>
      <c r="V441" s="360"/>
      <c r="W441" s="360"/>
      <c r="X441" s="360"/>
      <c r="Y441" s="360"/>
      <c r="Z441" s="360"/>
      <c r="AA441" s="360"/>
      <c r="AB441" s="360"/>
      <c r="AC441" s="360"/>
      <c r="AD441" s="360"/>
      <c r="AE441" s="360"/>
      <c r="AF441" s="360"/>
      <c r="AG441" s="360"/>
      <c r="AH441" s="360"/>
      <c r="AI441" s="360"/>
      <c r="AJ441" s="360"/>
      <c r="AK441" s="360"/>
      <c r="AL441" s="360"/>
      <c r="AM441" s="360"/>
      <c r="AN441" s="360"/>
      <c r="AO441" s="360"/>
      <c r="AP441" s="360"/>
      <c r="AQ441" s="360"/>
      <c r="AR441" s="360"/>
      <c r="AS441" s="360"/>
      <c r="AT441" s="360"/>
      <c r="AU441" s="360"/>
      <c r="AV441" s="360"/>
      <c r="AW441" s="360"/>
      <c r="AX441" s="360"/>
      <c r="AY441" s="360"/>
      <c r="AZ441" s="360"/>
      <c r="BA441" s="360"/>
      <c r="BB441" s="360"/>
      <c r="BC441" s="360"/>
      <c r="BD441" s="360"/>
      <c r="BE441" s="360"/>
      <c r="BF441" s="360"/>
      <c r="BG441" s="360"/>
      <c r="BH441" s="360"/>
      <c r="BI441" s="360"/>
      <c r="BJ441" s="360"/>
      <c r="BK441" s="360"/>
      <c r="BL441" s="360"/>
      <c r="BM441" s="360"/>
      <c r="BN441" s="360"/>
      <c r="BO441" s="360"/>
      <c r="BP441" s="360"/>
      <c r="BQ441" s="360"/>
      <c r="BR441" s="360"/>
      <c r="BS441" s="360"/>
      <c r="BT441" s="360"/>
      <c r="BU441" s="360"/>
      <c r="BV441" s="360"/>
      <c r="BW441" s="360"/>
      <c r="BX441" s="360"/>
      <c r="BY441" s="360"/>
      <c r="BZ441" s="360"/>
      <c r="CA441" s="360"/>
      <c r="CB441" s="360"/>
      <c r="CC441" s="360"/>
      <c r="CD441" s="360"/>
      <c r="CE441" s="360"/>
      <c r="CF441" s="360"/>
      <c r="CG441" s="360"/>
      <c r="CH441" s="360"/>
      <c r="CI441" s="360"/>
      <c r="CJ441" s="360"/>
      <c r="CK441" s="360"/>
      <c r="CL441" s="360"/>
      <c r="CM441" s="360"/>
      <c r="CN441" s="360"/>
      <c r="CO441" s="360"/>
      <c r="CP441" s="360"/>
      <c r="CQ441" s="360"/>
      <c r="CR441" s="360"/>
      <c r="CS441" s="360"/>
      <c r="CT441" s="360"/>
      <c r="CU441" s="360"/>
      <c r="CV441" s="360"/>
      <c r="CW441" s="360"/>
      <c r="CX441" s="360"/>
      <c r="CY441" s="360"/>
      <c r="CZ441" s="360"/>
      <c r="DA441" s="360"/>
      <c r="DB441" s="360"/>
      <c r="DC441" s="360"/>
      <c r="DD441" s="360"/>
      <c r="DE441" s="360"/>
      <c r="DF441" s="360"/>
      <c r="DG441" s="360"/>
      <c r="DH441" s="360"/>
      <c r="DI441" s="360"/>
      <c r="DJ441" s="360"/>
      <c r="DK441" s="360"/>
      <c r="DL441" s="360"/>
      <c r="DM441" s="360"/>
      <c r="DN441" s="360"/>
      <c r="DO441" s="360"/>
      <c r="DP441" s="360"/>
      <c r="DQ441" s="360"/>
      <c r="DR441" s="360"/>
      <c r="DS441" s="360"/>
      <c r="DT441" s="360"/>
      <c r="DU441" s="360"/>
      <c r="DV441" s="360"/>
      <c r="DW441" s="360"/>
      <c r="DX441" s="360"/>
      <c r="DY441" s="360"/>
      <c r="DZ441" s="360"/>
      <c r="EA441" s="360"/>
      <c r="EB441" s="360"/>
      <c r="EC441" s="360"/>
      <c r="ED441" s="360"/>
      <c r="EE441" s="360"/>
      <c r="EF441" s="360"/>
      <c r="EG441" s="360"/>
      <c r="EH441" s="360"/>
      <c r="EI441" s="360"/>
      <c r="EJ441" s="360"/>
      <c r="EK441" s="360"/>
      <c r="EL441" s="360"/>
      <c r="EM441" s="360"/>
      <c r="EN441" s="360"/>
      <c r="EO441" s="360"/>
      <c r="EP441" s="360"/>
      <c r="EQ441" s="360"/>
      <c r="ER441" s="360"/>
      <c r="ES441" s="360"/>
      <c r="ET441" s="360"/>
      <c r="EU441" s="360"/>
      <c r="EV441" s="360"/>
      <c r="EW441" s="360"/>
      <c r="EX441" s="360"/>
      <c r="EY441" s="360"/>
      <c r="EZ441" s="360"/>
      <c r="FA441" s="360"/>
      <c r="FB441" s="360"/>
      <c r="FC441" s="360"/>
      <c r="FD441" s="360"/>
      <c r="FE441" s="360"/>
      <c r="FF441" s="360"/>
      <c r="FG441" s="360"/>
      <c r="FH441" s="360"/>
      <c r="FI441" s="360"/>
      <c r="FJ441" s="360"/>
      <c r="FK441" s="360"/>
      <c r="FL441" s="360"/>
      <c r="FM441" s="360"/>
      <c r="FN441" s="360"/>
      <c r="FO441" s="360"/>
      <c r="FP441" s="360"/>
      <c r="FQ441" s="360"/>
      <c r="FR441" s="360"/>
      <c r="FS441" s="360"/>
      <c r="FT441" s="360"/>
      <c r="FU441" s="360"/>
      <c r="FV441" s="360"/>
      <c r="FW441" s="360"/>
      <c r="FX441" s="360"/>
      <c r="FY441" s="360"/>
      <c r="FZ441" s="360"/>
      <c r="GA441" s="360"/>
      <c r="GB441" s="360"/>
      <c r="GC441" s="360"/>
      <c r="GD441" s="360"/>
      <c r="GE441" s="360"/>
      <c r="GF441" s="360"/>
      <c r="GG441" s="360"/>
      <c r="GH441" s="360"/>
      <c r="GI441" s="360"/>
      <c r="GJ441" s="360"/>
      <c r="GK441" s="360"/>
      <c r="GL441" s="360"/>
      <c r="GM441" s="360"/>
      <c r="GN441" s="360"/>
      <c r="GO441" s="360"/>
      <c r="GP441" s="360"/>
      <c r="GQ441" s="360"/>
      <c r="GR441" s="360"/>
      <c r="GS441" s="360"/>
      <c r="GT441" s="360"/>
      <c r="GU441" s="360"/>
      <c r="GV441" s="360"/>
      <c r="GW441" s="360"/>
      <c r="GX441" s="360"/>
      <c r="GY441" s="360"/>
      <c r="GZ441" s="360"/>
      <c r="HA441" s="360"/>
      <c r="HB441" s="360"/>
      <c r="HC441" s="360"/>
      <c r="HD441" s="360"/>
      <c r="HE441" s="360"/>
      <c r="HF441" s="360"/>
      <c r="HG441" s="360"/>
      <c r="HH441" s="360"/>
      <c r="HI441" s="360"/>
      <c r="HJ441" s="360"/>
      <c r="HK441" s="360"/>
      <c r="HL441" s="360"/>
      <c r="HM441" s="360"/>
      <c r="HN441" s="360"/>
      <c r="HO441" s="360"/>
      <c r="HP441" s="360"/>
      <c r="HQ441" s="360"/>
      <c r="HR441" s="360"/>
      <c r="HS441" s="360"/>
      <c r="HT441" s="360"/>
      <c r="HU441" s="360"/>
      <c r="HV441" s="360"/>
      <c r="HW441" s="360"/>
      <c r="HX441" s="360"/>
      <c r="HY441" s="360"/>
      <c r="HZ441" s="360"/>
      <c r="IA441" s="360"/>
      <c r="IB441" s="360"/>
      <c r="IC441" s="360"/>
      <c r="ID441" s="360"/>
      <c r="IE441" s="360"/>
      <c r="IF441" s="360"/>
      <c r="IG441" s="360"/>
      <c r="IH441" s="360"/>
      <c r="II441" s="360"/>
      <c r="IJ441" s="360"/>
      <c r="IK441" s="360"/>
      <c r="IL441" s="360"/>
      <c r="IM441" s="360"/>
      <c r="IN441" s="360"/>
      <c r="IO441" s="360"/>
      <c r="IP441" s="360"/>
      <c r="IQ441" s="360"/>
      <c r="IR441" s="360"/>
      <c r="IS441" s="360"/>
      <c r="IT441" s="360"/>
      <c r="IU441" s="360"/>
      <c r="IV441" s="360"/>
    </row>
    <row r="442" spans="18:256" ht="13.5" customHeight="1">
      <c r="R442" s="360"/>
      <c r="S442" s="360"/>
      <c r="T442" s="360"/>
      <c r="U442" s="360"/>
      <c r="V442" s="360"/>
      <c r="W442" s="360"/>
      <c r="X442" s="360"/>
      <c r="Y442" s="360"/>
      <c r="Z442" s="360"/>
      <c r="AA442" s="360"/>
      <c r="AB442" s="360"/>
      <c r="AC442" s="360"/>
      <c r="AD442" s="360"/>
      <c r="AE442" s="360"/>
      <c r="AF442" s="360"/>
      <c r="AG442" s="360"/>
      <c r="AH442" s="360"/>
      <c r="AI442" s="360"/>
      <c r="AJ442" s="360"/>
      <c r="AK442" s="360"/>
      <c r="AL442" s="360"/>
      <c r="AM442" s="360"/>
      <c r="AN442" s="360"/>
      <c r="AO442" s="360"/>
      <c r="AP442" s="360"/>
      <c r="AQ442" s="360"/>
      <c r="AR442" s="360"/>
      <c r="AS442" s="360"/>
      <c r="AT442" s="360"/>
      <c r="AU442" s="360"/>
      <c r="AV442" s="360"/>
      <c r="AW442" s="360"/>
      <c r="AX442" s="360"/>
      <c r="AY442" s="360"/>
      <c r="AZ442" s="360"/>
      <c r="BA442" s="360"/>
      <c r="BB442" s="360"/>
      <c r="BC442" s="360"/>
      <c r="BD442" s="360"/>
      <c r="BE442" s="360"/>
      <c r="BF442" s="360"/>
      <c r="BG442" s="360"/>
      <c r="BH442" s="360"/>
      <c r="BI442" s="360"/>
      <c r="BJ442" s="360"/>
      <c r="BK442" s="360"/>
      <c r="BL442" s="360"/>
      <c r="BM442" s="360"/>
      <c r="BN442" s="360"/>
      <c r="BO442" s="360"/>
      <c r="BP442" s="360"/>
      <c r="BQ442" s="360"/>
      <c r="BR442" s="360"/>
      <c r="BS442" s="360"/>
      <c r="BT442" s="360"/>
      <c r="BU442" s="360"/>
      <c r="BV442" s="360"/>
      <c r="BW442" s="360"/>
      <c r="BX442" s="360"/>
      <c r="BY442" s="360"/>
      <c r="BZ442" s="360"/>
      <c r="CA442" s="360"/>
      <c r="CB442" s="360"/>
      <c r="CC442" s="360"/>
      <c r="CD442" s="360"/>
      <c r="CE442" s="360"/>
      <c r="CF442" s="360"/>
      <c r="CG442" s="360"/>
      <c r="CH442" s="360"/>
      <c r="CI442" s="360"/>
      <c r="CJ442" s="360"/>
      <c r="CK442" s="360"/>
      <c r="CL442" s="360"/>
      <c r="CM442" s="360"/>
      <c r="CN442" s="360"/>
      <c r="CO442" s="360"/>
      <c r="CP442" s="360"/>
      <c r="CQ442" s="360"/>
      <c r="CR442" s="360"/>
      <c r="CS442" s="360"/>
      <c r="CT442" s="360"/>
      <c r="CU442" s="360"/>
      <c r="CV442" s="360"/>
      <c r="CW442" s="360"/>
      <c r="CX442" s="360"/>
      <c r="CY442" s="360"/>
      <c r="CZ442" s="360"/>
      <c r="DA442" s="360"/>
      <c r="DB442" s="360"/>
      <c r="DC442" s="360"/>
      <c r="DD442" s="360"/>
      <c r="DE442" s="360"/>
      <c r="DF442" s="360"/>
      <c r="DG442" s="360"/>
      <c r="DH442" s="360"/>
      <c r="DI442" s="360"/>
      <c r="DJ442" s="360"/>
      <c r="DK442" s="360"/>
      <c r="DL442" s="360"/>
      <c r="DM442" s="360"/>
      <c r="DN442" s="360"/>
      <c r="DO442" s="360"/>
      <c r="DP442" s="360"/>
      <c r="DQ442" s="360"/>
      <c r="DR442" s="360"/>
      <c r="DS442" s="360"/>
      <c r="DT442" s="360"/>
      <c r="DU442" s="360"/>
      <c r="DV442" s="360"/>
      <c r="DW442" s="360"/>
      <c r="DX442" s="360"/>
      <c r="DY442" s="360"/>
      <c r="DZ442" s="360"/>
      <c r="EA442" s="360"/>
      <c r="EB442" s="360"/>
      <c r="EC442" s="360"/>
      <c r="ED442" s="360"/>
      <c r="EE442" s="360"/>
      <c r="EF442" s="360"/>
      <c r="EG442" s="360"/>
      <c r="EH442" s="360"/>
      <c r="EI442" s="360"/>
      <c r="EJ442" s="360"/>
      <c r="EK442" s="360"/>
      <c r="EL442" s="360"/>
      <c r="EM442" s="360"/>
      <c r="EN442" s="360"/>
      <c r="EO442" s="360"/>
      <c r="EP442" s="360"/>
      <c r="EQ442" s="360"/>
      <c r="ER442" s="360"/>
      <c r="ES442" s="360"/>
      <c r="ET442" s="360"/>
      <c r="EU442" s="360"/>
      <c r="EV442" s="360"/>
      <c r="EW442" s="360"/>
      <c r="EX442" s="360"/>
      <c r="EY442" s="360"/>
      <c r="EZ442" s="360"/>
      <c r="FA442" s="360"/>
      <c r="FB442" s="360"/>
      <c r="FC442" s="360"/>
      <c r="FD442" s="360"/>
      <c r="FE442" s="360"/>
      <c r="FF442" s="360"/>
      <c r="FG442" s="360"/>
      <c r="FH442" s="360"/>
      <c r="FI442" s="360"/>
      <c r="FJ442" s="360"/>
      <c r="FK442" s="360"/>
      <c r="FL442" s="360"/>
      <c r="FM442" s="360"/>
      <c r="FN442" s="360"/>
      <c r="FO442" s="360"/>
      <c r="FP442" s="360"/>
      <c r="FQ442" s="360"/>
      <c r="FR442" s="360"/>
      <c r="FS442" s="360"/>
      <c r="FT442" s="360"/>
      <c r="FU442" s="360"/>
      <c r="FV442" s="360"/>
      <c r="FW442" s="360"/>
      <c r="FX442" s="360"/>
      <c r="FY442" s="360"/>
      <c r="FZ442" s="360"/>
      <c r="GA442" s="360"/>
      <c r="GB442" s="360"/>
      <c r="GC442" s="360"/>
      <c r="GD442" s="360"/>
      <c r="GE442" s="360"/>
      <c r="GF442" s="360"/>
      <c r="GG442" s="360"/>
      <c r="GH442" s="360"/>
      <c r="GI442" s="360"/>
      <c r="GJ442" s="360"/>
      <c r="GK442" s="360"/>
      <c r="GL442" s="360"/>
      <c r="GM442" s="360"/>
      <c r="GN442" s="360"/>
      <c r="GO442" s="360"/>
      <c r="GP442" s="360"/>
      <c r="GQ442" s="360"/>
      <c r="GR442" s="360"/>
      <c r="GS442" s="360"/>
      <c r="GT442" s="360"/>
      <c r="GU442" s="360"/>
      <c r="GV442" s="360"/>
      <c r="GW442" s="360"/>
      <c r="GX442" s="360"/>
      <c r="GY442" s="360"/>
      <c r="GZ442" s="360"/>
      <c r="HA442" s="360"/>
      <c r="HB442" s="360"/>
      <c r="HC442" s="360"/>
      <c r="HD442" s="360"/>
      <c r="HE442" s="360"/>
      <c r="HF442" s="360"/>
      <c r="HG442" s="360"/>
      <c r="HH442" s="360"/>
      <c r="HI442" s="360"/>
      <c r="HJ442" s="360"/>
      <c r="HK442" s="360"/>
      <c r="HL442" s="360"/>
      <c r="HM442" s="360"/>
      <c r="HN442" s="360"/>
      <c r="HO442" s="360"/>
      <c r="HP442" s="360"/>
      <c r="HQ442" s="360"/>
      <c r="HR442" s="360"/>
      <c r="HS442" s="360"/>
      <c r="HT442" s="360"/>
      <c r="HU442" s="360"/>
      <c r="HV442" s="360"/>
      <c r="HW442" s="360"/>
      <c r="HX442" s="360"/>
      <c r="HY442" s="360"/>
      <c r="HZ442" s="360"/>
      <c r="IA442" s="360"/>
      <c r="IB442" s="360"/>
      <c r="IC442" s="360"/>
      <c r="ID442" s="360"/>
      <c r="IE442" s="360"/>
      <c r="IF442" s="360"/>
      <c r="IG442" s="360"/>
      <c r="IH442" s="360"/>
      <c r="II442" s="360"/>
      <c r="IJ442" s="360"/>
      <c r="IK442" s="360"/>
      <c r="IL442" s="360"/>
      <c r="IM442" s="360"/>
      <c r="IN442" s="360"/>
      <c r="IO442" s="360"/>
      <c r="IP442" s="360"/>
      <c r="IQ442" s="360"/>
      <c r="IR442" s="360"/>
      <c r="IS442" s="360"/>
      <c r="IT442" s="360"/>
      <c r="IU442" s="360"/>
      <c r="IV442" s="360"/>
    </row>
    <row r="443" spans="18:256" ht="13.5" customHeight="1">
      <c r="R443" s="360"/>
      <c r="S443" s="360"/>
      <c r="T443" s="360"/>
      <c r="U443" s="360"/>
      <c r="V443" s="360"/>
      <c r="W443" s="360"/>
      <c r="X443" s="360"/>
      <c r="Y443" s="360"/>
      <c r="Z443" s="360"/>
      <c r="AA443" s="360"/>
      <c r="AB443" s="360"/>
      <c r="AC443" s="360"/>
      <c r="AD443" s="360"/>
      <c r="AE443" s="360"/>
      <c r="AF443" s="360"/>
      <c r="AG443" s="360"/>
      <c r="AH443" s="360"/>
      <c r="AI443" s="360"/>
      <c r="AJ443" s="360"/>
      <c r="AK443" s="360"/>
      <c r="AL443" s="360"/>
      <c r="AM443" s="360"/>
      <c r="AN443" s="360"/>
      <c r="AO443" s="360"/>
      <c r="AP443" s="360"/>
      <c r="AQ443" s="360"/>
      <c r="AR443" s="360"/>
      <c r="AS443" s="360"/>
      <c r="AT443" s="360"/>
      <c r="AU443" s="360"/>
      <c r="AV443" s="360"/>
      <c r="AW443" s="360"/>
      <c r="AX443" s="360"/>
      <c r="AY443" s="360"/>
      <c r="AZ443" s="360"/>
      <c r="BA443" s="360"/>
      <c r="BB443" s="360"/>
      <c r="BC443" s="360"/>
      <c r="BD443" s="360"/>
      <c r="BE443" s="360"/>
      <c r="BF443" s="360"/>
      <c r="BG443" s="360"/>
      <c r="BH443" s="360"/>
      <c r="BI443" s="360"/>
      <c r="BJ443" s="360"/>
      <c r="BK443" s="360"/>
      <c r="BL443" s="360"/>
      <c r="BM443" s="360"/>
      <c r="BN443" s="360"/>
      <c r="BO443" s="360"/>
      <c r="BP443" s="360"/>
      <c r="BQ443" s="360"/>
      <c r="BR443" s="360"/>
      <c r="BS443" s="360"/>
      <c r="BT443" s="360"/>
      <c r="BU443" s="360"/>
      <c r="BV443" s="360"/>
      <c r="BW443" s="360"/>
      <c r="BX443" s="360"/>
      <c r="BY443" s="360"/>
      <c r="BZ443" s="360"/>
      <c r="CA443" s="360"/>
      <c r="CB443" s="360"/>
      <c r="CC443" s="360"/>
      <c r="CD443" s="360"/>
      <c r="CE443" s="360"/>
      <c r="CF443" s="360"/>
      <c r="CG443" s="360"/>
      <c r="CH443" s="360"/>
      <c r="CI443" s="360"/>
      <c r="CJ443" s="360"/>
      <c r="CK443" s="360"/>
      <c r="CL443" s="360"/>
      <c r="CM443" s="360"/>
      <c r="CN443" s="360"/>
      <c r="CO443" s="360"/>
      <c r="CP443" s="360"/>
      <c r="CQ443" s="360"/>
      <c r="CR443" s="360"/>
      <c r="CS443" s="360"/>
      <c r="CT443" s="360"/>
      <c r="CU443" s="360"/>
      <c r="CV443" s="360"/>
      <c r="CW443" s="360"/>
      <c r="CX443" s="360"/>
      <c r="CY443" s="360"/>
      <c r="CZ443" s="360"/>
      <c r="DA443" s="360"/>
      <c r="DB443" s="360"/>
      <c r="DC443" s="360"/>
      <c r="DD443" s="360"/>
      <c r="DE443" s="360"/>
      <c r="DF443" s="360"/>
      <c r="DG443" s="360"/>
      <c r="DH443" s="360"/>
      <c r="DI443" s="360"/>
      <c r="DJ443" s="360"/>
      <c r="DK443" s="360"/>
      <c r="DL443" s="360"/>
      <c r="DM443" s="360"/>
      <c r="DN443" s="360"/>
      <c r="DO443" s="360"/>
      <c r="DP443" s="360"/>
      <c r="DQ443" s="360"/>
      <c r="DR443" s="360"/>
      <c r="DS443" s="360"/>
      <c r="DT443" s="360"/>
      <c r="DU443" s="360"/>
      <c r="DV443" s="360"/>
      <c r="DW443" s="360"/>
      <c r="DX443" s="360"/>
      <c r="DY443" s="360"/>
      <c r="DZ443" s="360"/>
      <c r="EA443" s="360"/>
      <c r="EB443" s="360"/>
      <c r="EC443" s="360"/>
      <c r="ED443" s="360"/>
      <c r="EE443" s="360"/>
      <c r="EF443" s="360"/>
      <c r="EG443" s="360"/>
      <c r="EH443" s="360"/>
      <c r="EI443" s="360"/>
      <c r="EJ443" s="360"/>
      <c r="EK443" s="360"/>
      <c r="EL443" s="360"/>
      <c r="EM443" s="360"/>
      <c r="EN443" s="360"/>
      <c r="EO443" s="360"/>
      <c r="EP443" s="360"/>
      <c r="EQ443" s="360"/>
      <c r="ER443" s="360"/>
      <c r="ES443" s="360"/>
      <c r="ET443" s="360"/>
      <c r="EU443" s="360"/>
      <c r="EV443" s="360"/>
      <c r="EW443" s="360"/>
      <c r="EX443" s="360"/>
      <c r="EY443" s="360"/>
      <c r="EZ443" s="360"/>
      <c r="FA443" s="360"/>
      <c r="FB443" s="360"/>
      <c r="FC443" s="360"/>
      <c r="FD443" s="360"/>
      <c r="FE443" s="360"/>
      <c r="FF443" s="360"/>
      <c r="FG443" s="360"/>
      <c r="FH443" s="360"/>
      <c r="FI443" s="360"/>
      <c r="FJ443" s="360"/>
      <c r="FK443" s="360"/>
      <c r="FL443" s="360"/>
      <c r="FM443" s="360"/>
      <c r="FN443" s="360"/>
      <c r="FO443" s="360"/>
      <c r="FP443" s="360"/>
      <c r="FQ443" s="360"/>
      <c r="FR443" s="360"/>
      <c r="FS443" s="360"/>
      <c r="FT443" s="360"/>
      <c r="FU443" s="360"/>
      <c r="FV443" s="360"/>
      <c r="FW443" s="360"/>
      <c r="FX443" s="360"/>
      <c r="FY443" s="360"/>
      <c r="FZ443" s="360"/>
      <c r="GA443" s="360"/>
      <c r="GB443" s="360"/>
      <c r="GC443" s="360"/>
      <c r="GD443" s="360"/>
      <c r="GE443" s="360"/>
      <c r="GF443" s="360"/>
      <c r="GG443" s="360"/>
      <c r="GH443" s="360"/>
      <c r="GI443" s="360"/>
      <c r="GJ443" s="360"/>
      <c r="GK443" s="360"/>
      <c r="GL443" s="360"/>
      <c r="GM443" s="360"/>
      <c r="GN443" s="360"/>
      <c r="GO443" s="360"/>
      <c r="GP443" s="360"/>
      <c r="GQ443" s="360"/>
      <c r="GR443" s="360"/>
      <c r="GS443" s="360"/>
      <c r="GT443" s="360"/>
      <c r="GU443" s="360"/>
      <c r="GV443" s="360"/>
      <c r="GW443" s="360"/>
      <c r="GX443" s="360"/>
      <c r="GY443" s="360"/>
      <c r="GZ443" s="360"/>
      <c r="HA443" s="360"/>
      <c r="HB443" s="360"/>
      <c r="HC443" s="360"/>
      <c r="HD443" s="360"/>
      <c r="HE443" s="360"/>
      <c r="HF443" s="360"/>
      <c r="HG443" s="360"/>
      <c r="HH443" s="360"/>
      <c r="HI443" s="360"/>
      <c r="HJ443" s="360"/>
      <c r="HK443" s="360"/>
      <c r="HL443" s="360"/>
      <c r="HM443" s="360"/>
      <c r="HN443" s="360"/>
      <c r="HO443" s="360"/>
      <c r="HP443" s="360"/>
      <c r="HQ443" s="360"/>
      <c r="HR443" s="360"/>
      <c r="HS443" s="360"/>
      <c r="HT443" s="360"/>
      <c r="HU443" s="360"/>
      <c r="HV443" s="360"/>
      <c r="HW443" s="360"/>
      <c r="HX443" s="360"/>
      <c r="HY443" s="360"/>
      <c r="HZ443" s="360"/>
      <c r="IA443" s="360"/>
      <c r="IB443" s="360"/>
      <c r="IC443" s="360"/>
      <c r="ID443" s="360"/>
      <c r="IE443" s="360"/>
      <c r="IF443" s="360"/>
      <c r="IG443" s="360"/>
      <c r="IH443" s="360"/>
      <c r="II443" s="360"/>
      <c r="IJ443" s="360"/>
      <c r="IK443" s="360"/>
      <c r="IL443" s="360"/>
      <c r="IM443" s="360"/>
      <c r="IN443" s="360"/>
      <c r="IO443" s="360"/>
      <c r="IP443" s="360"/>
      <c r="IQ443" s="360"/>
      <c r="IR443" s="360"/>
      <c r="IS443" s="360"/>
      <c r="IT443" s="360"/>
      <c r="IU443" s="360"/>
      <c r="IV443" s="360"/>
    </row>
    <row r="444" spans="18:256" ht="13.5" customHeight="1">
      <c r="R444" s="360"/>
      <c r="S444" s="360"/>
      <c r="T444" s="360"/>
      <c r="U444" s="360"/>
      <c r="V444" s="360"/>
      <c r="W444" s="360"/>
      <c r="X444" s="360"/>
      <c r="Y444" s="360"/>
      <c r="Z444" s="360"/>
      <c r="AA444" s="360"/>
      <c r="AB444" s="360"/>
      <c r="AC444" s="360"/>
      <c r="AD444" s="360"/>
      <c r="AE444" s="360"/>
      <c r="AF444" s="360"/>
      <c r="AG444" s="360"/>
      <c r="AH444" s="360"/>
      <c r="AI444" s="360"/>
      <c r="AJ444" s="360"/>
      <c r="AK444" s="360"/>
      <c r="AL444" s="360"/>
      <c r="AM444" s="360"/>
      <c r="AN444" s="360"/>
      <c r="AO444" s="360"/>
      <c r="AP444" s="360"/>
      <c r="AQ444" s="360"/>
      <c r="AR444" s="360"/>
      <c r="AS444" s="360"/>
      <c r="AT444" s="360"/>
      <c r="AU444" s="360"/>
      <c r="AV444" s="360"/>
      <c r="AW444" s="360"/>
      <c r="AX444" s="360"/>
      <c r="AY444" s="360"/>
      <c r="AZ444" s="360"/>
      <c r="BA444" s="360"/>
      <c r="BB444" s="360"/>
      <c r="BC444" s="360"/>
      <c r="BD444" s="360"/>
      <c r="BE444" s="360"/>
      <c r="BF444" s="360"/>
      <c r="BG444" s="360"/>
      <c r="BH444" s="360"/>
      <c r="BI444" s="360"/>
      <c r="BJ444" s="360"/>
      <c r="BK444" s="360"/>
      <c r="BL444" s="360"/>
      <c r="BM444" s="360"/>
      <c r="BN444" s="360"/>
      <c r="BO444" s="360"/>
      <c r="BP444" s="360"/>
      <c r="BQ444" s="360"/>
      <c r="BR444" s="360"/>
      <c r="BS444" s="360"/>
      <c r="BT444" s="360"/>
      <c r="BU444" s="360"/>
      <c r="BV444" s="360"/>
      <c r="BW444" s="360"/>
      <c r="BX444" s="360"/>
      <c r="BY444" s="360"/>
      <c r="BZ444" s="360"/>
      <c r="CA444" s="360"/>
      <c r="CB444" s="360"/>
      <c r="CC444" s="360"/>
      <c r="CD444" s="360"/>
      <c r="CE444" s="360"/>
      <c r="CF444" s="360"/>
      <c r="CG444" s="360"/>
      <c r="CH444" s="360"/>
      <c r="CI444" s="360"/>
      <c r="CJ444" s="360"/>
      <c r="CK444" s="360"/>
      <c r="CL444" s="360"/>
      <c r="CM444" s="360"/>
      <c r="CN444" s="360"/>
      <c r="CO444" s="360"/>
      <c r="CP444" s="360"/>
      <c r="CQ444" s="360"/>
      <c r="CR444" s="360"/>
      <c r="CS444" s="360"/>
      <c r="CT444" s="360"/>
      <c r="CU444" s="360"/>
      <c r="CV444" s="360"/>
      <c r="CW444" s="360"/>
      <c r="CX444" s="360"/>
      <c r="CY444" s="360"/>
      <c r="CZ444" s="360"/>
      <c r="DA444" s="360"/>
      <c r="DB444" s="360"/>
      <c r="DC444" s="360"/>
      <c r="DD444" s="360"/>
      <c r="DE444" s="360"/>
      <c r="DF444" s="360"/>
      <c r="DG444" s="360"/>
      <c r="DH444" s="360"/>
      <c r="DI444" s="360"/>
      <c r="DJ444" s="360"/>
      <c r="DK444" s="360"/>
      <c r="DL444" s="360"/>
      <c r="DM444" s="360"/>
      <c r="DN444" s="360"/>
      <c r="DO444" s="360"/>
      <c r="DP444" s="360"/>
      <c r="DQ444" s="360"/>
      <c r="DR444" s="360"/>
      <c r="DS444" s="360"/>
      <c r="DT444" s="360"/>
      <c r="DU444" s="360"/>
      <c r="DV444" s="360"/>
      <c r="DW444" s="360"/>
      <c r="DX444" s="360"/>
      <c r="DY444" s="360"/>
      <c r="DZ444" s="360"/>
      <c r="EA444" s="360"/>
      <c r="EB444" s="360"/>
      <c r="EC444" s="360"/>
      <c r="ED444" s="360"/>
      <c r="EE444" s="360"/>
      <c r="EF444" s="360"/>
      <c r="EG444" s="360"/>
      <c r="EH444" s="360"/>
      <c r="EI444" s="360"/>
      <c r="EJ444" s="360"/>
      <c r="EK444" s="360"/>
      <c r="EL444" s="360"/>
      <c r="EM444" s="360"/>
      <c r="EN444" s="360"/>
      <c r="EO444" s="360"/>
      <c r="EP444" s="360"/>
      <c r="EQ444" s="360"/>
      <c r="ER444" s="360"/>
      <c r="ES444" s="360"/>
      <c r="ET444" s="360"/>
      <c r="EU444" s="360"/>
      <c r="EV444" s="360"/>
      <c r="EW444" s="360"/>
      <c r="EX444" s="360"/>
      <c r="EY444" s="360"/>
      <c r="EZ444" s="360"/>
      <c r="FA444" s="360"/>
      <c r="FB444" s="360"/>
      <c r="FC444" s="360"/>
      <c r="FD444" s="360"/>
      <c r="FE444" s="360"/>
      <c r="FF444" s="360"/>
      <c r="FG444" s="360"/>
      <c r="FH444" s="360"/>
      <c r="FI444" s="360"/>
      <c r="FJ444" s="360"/>
      <c r="FK444" s="360"/>
      <c r="FL444" s="360"/>
      <c r="FM444" s="360"/>
      <c r="FN444" s="360"/>
      <c r="FO444" s="360"/>
      <c r="FP444" s="360"/>
      <c r="FQ444" s="360"/>
      <c r="FR444" s="360"/>
      <c r="FS444" s="360"/>
      <c r="FT444" s="360"/>
      <c r="FU444" s="360"/>
      <c r="FV444" s="360"/>
      <c r="FW444" s="360"/>
      <c r="FX444" s="360"/>
      <c r="FY444" s="360"/>
      <c r="FZ444" s="360"/>
      <c r="GA444" s="360"/>
      <c r="GB444" s="360"/>
      <c r="GC444" s="360"/>
      <c r="GD444" s="360"/>
      <c r="GE444" s="360"/>
      <c r="GF444" s="360"/>
      <c r="GG444" s="360"/>
      <c r="GH444" s="360"/>
      <c r="GI444" s="360"/>
      <c r="GJ444" s="360"/>
      <c r="GK444" s="360"/>
      <c r="GL444" s="360"/>
      <c r="GM444" s="360"/>
      <c r="GN444" s="360"/>
      <c r="GO444" s="360"/>
      <c r="GP444" s="360"/>
      <c r="GQ444" s="360"/>
      <c r="GR444" s="360"/>
      <c r="GS444" s="360"/>
      <c r="GT444" s="360"/>
      <c r="GU444" s="360"/>
      <c r="GV444" s="360"/>
      <c r="GW444" s="360"/>
      <c r="GX444" s="360"/>
      <c r="GY444" s="360"/>
      <c r="GZ444" s="360"/>
      <c r="HA444" s="360"/>
      <c r="HB444" s="360"/>
      <c r="HC444" s="360"/>
      <c r="HD444" s="360"/>
      <c r="HE444" s="360"/>
      <c r="HF444" s="360"/>
      <c r="HG444" s="360"/>
      <c r="HH444" s="360"/>
      <c r="HI444" s="360"/>
      <c r="HJ444" s="360"/>
      <c r="HK444" s="360"/>
      <c r="HL444" s="360"/>
      <c r="HM444" s="360"/>
      <c r="HN444" s="360"/>
      <c r="HO444" s="360"/>
      <c r="HP444" s="360"/>
      <c r="HQ444" s="360"/>
      <c r="HR444" s="360"/>
      <c r="HS444" s="360"/>
      <c r="HT444" s="360"/>
      <c r="HU444" s="360"/>
      <c r="HV444" s="360"/>
      <c r="HW444" s="360"/>
      <c r="HX444" s="360"/>
      <c r="HY444" s="360"/>
      <c r="HZ444" s="360"/>
      <c r="IA444" s="360"/>
      <c r="IB444" s="360"/>
      <c r="IC444" s="360"/>
      <c r="ID444" s="360"/>
      <c r="IE444" s="360"/>
      <c r="IF444" s="360"/>
      <c r="IG444" s="360"/>
      <c r="IH444" s="360"/>
      <c r="II444" s="360"/>
      <c r="IJ444" s="360"/>
      <c r="IK444" s="360"/>
      <c r="IL444" s="360"/>
      <c r="IM444" s="360"/>
      <c r="IN444" s="360"/>
      <c r="IO444" s="360"/>
      <c r="IP444" s="360"/>
      <c r="IQ444" s="360"/>
      <c r="IR444" s="360"/>
      <c r="IS444" s="360"/>
      <c r="IT444" s="360"/>
      <c r="IU444" s="360"/>
      <c r="IV444" s="360"/>
    </row>
    <row r="445" spans="18:256" ht="13.5" customHeight="1">
      <c r="R445" s="360"/>
      <c r="S445" s="360"/>
      <c r="T445" s="360"/>
      <c r="U445" s="360"/>
      <c r="V445" s="360"/>
      <c r="W445" s="360"/>
      <c r="X445" s="360"/>
      <c r="Y445" s="360"/>
      <c r="Z445" s="360"/>
      <c r="AA445" s="360"/>
      <c r="AB445" s="360"/>
      <c r="AC445" s="360"/>
      <c r="AD445" s="360"/>
      <c r="AE445" s="360"/>
      <c r="AF445" s="360"/>
      <c r="AG445" s="360"/>
      <c r="AH445" s="360"/>
      <c r="AI445" s="360"/>
      <c r="AJ445" s="360"/>
      <c r="AK445" s="360"/>
      <c r="AL445" s="360"/>
      <c r="AM445" s="360"/>
      <c r="AN445" s="360"/>
      <c r="AO445" s="360"/>
      <c r="AP445" s="360"/>
      <c r="AQ445" s="360"/>
      <c r="AR445" s="360"/>
      <c r="AS445" s="360"/>
      <c r="AT445" s="360"/>
      <c r="AU445" s="360"/>
      <c r="AV445" s="360"/>
      <c r="AW445" s="360"/>
      <c r="AX445" s="360"/>
      <c r="AY445" s="360"/>
      <c r="AZ445" s="360"/>
      <c r="BA445" s="360"/>
      <c r="BB445" s="360"/>
      <c r="BC445" s="360"/>
      <c r="BD445" s="360"/>
      <c r="BE445" s="360"/>
      <c r="BF445" s="360"/>
      <c r="BG445" s="360"/>
      <c r="BH445" s="360"/>
      <c r="BI445" s="360"/>
      <c r="BJ445" s="360"/>
      <c r="BK445" s="360"/>
      <c r="BL445" s="360"/>
      <c r="BM445" s="360"/>
      <c r="BN445" s="360"/>
      <c r="BO445" s="360"/>
      <c r="BP445" s="360"/>
      <c r="BQ445" s="360"/>
      <c r="BR445" s="360"/>
      <c r="BS445" s="360"/>
      <c r="BT445" s="360"/>
      <c r="BU445" s="360"/>
      <c r="BV445" s="360"/>
      <c r="BW445" s="360"/>
      <c r="BX445" s="360"/>
      <c r="BY445" s="360"/>
      <c r="BZ445" s="360"/>
      <c r="CA445" s="360"/>
      <c r="CB445" s="360"/>
      <c r="CC445" s="360"/>
      <c r="CD445" s="360"/>
      <c r="CE445" s="360"/>
      <c r="CF445" s="360"/>
      <c r="CG445" s="360"/>
      <c r="CH445" s="360"/>
      <c r="CI445" s="360"/>
      <c r="CJ445" s="360"/>
      <c r="CK445" s="360"/>
      <c r="CL445" s="360"/>
      <c r="CM445" s="360"/>
      <c r="CN445" s="360"/>
      <c r="CO445" s="360"/>
      <c r="CP445" s="360"/>
      <c r="CQ445" s="360"/>
      <c r="CR445" s="360"/>
      <c r="CS445" s="360"/>
      <c r="CT445" s="360"/>
      <c r="CU445" s="360"/>
      <c r="CV445" s="360"/>
      <c r="CW445" s="360"/>
      <c r="CX445" s="360"/>
      <c r="CY445" s="360"/>
      <c r="CZ445" s="360"/>
      <c r="DA445" s="360"/>
      <c r="DB445" s="360"/>
      <c r="DC445" s="360"/>
      <c r="DD445" s="360"/>
      <c r="DE445" s="360"/>
      <c r="DF445" s="360"/>
      <c r="DG445" s="360"/>
      <c r="DH445" s="360"/>
      <c r="DI445" s="360"/>
      <c r="DJ445" s="360"/>
      <c r="DK445" s="360"/>
      <c r="DL445" s="360"/>
      <c r="DM445" s="360"/>
      <c r="DN445" s="360"/>
      <c r="DO445" s="360"/>
      <c r="DP445" s="360"/>
      <c r="DQ445" s="360"/>
      <c r="DR445" s="360"/>
      <c r="DS445" s="360"/>
      <c r="DT445" s="360"/>
      <c r="DU445" s="360"/>
      <c r="DV445" s="360"/>
      <c r="DW445" s="360"/>
      <c r="DX445" s="360"/>
      <c r="DY445" s="360"/>
      <c r="DZ445" s="360"/>
      <c r="EA445" s="360"/>
      <c r="EB445" s="360"/>
      <c r="EC445" s="360"/>
      <c r="ED445" s="360"/>
      <c r="EE445" s="360"/>
      <c r="EF445" s="360"/>
      <c r="EG445" s="360"/>
      <c r="EH445" s="360"/>
      <c r="EI445" s="360"/>
      <c r="EJ445" s="360"/>
      <c r="EK445" s="360"/>
      <c r="EL445" s="360"/>
      <c r="EM445" s="360"/>
      <c r="EN445" s="360"/>
      <c r="EO445" s="360"/>
      <c r="EP445" s="360"/>
      <c r="EQ445" s="360"/>
      <c r="ER445" s="360"/>
      <c r="ES445" s="360"/>
      <c r="ET445" s="360"/>
      <c r="EU445" s="360"/>
      <c r="EV445" s="360"/>
      <c r="EW445" s="360"/>
      <c r="EX445" s="360"/>
      <c r="EY445" s="360"/>
      <c r="EZ445" s="360"/>
      <c r="FA445" s="360"/>
      <c r="FB445" s="360"/>
      <c r="FC445" s="360"/>
      <c r="FD445" s="360"/>
      <c r="FE445" s="360"/>
      <c r="FF445" s="360"/>
      <c r="FG445" s="360"/>
      <c r="FH445" s="360"/>
      <c r="FI445" s="360"/>
      <c r="FJ445" s="360"/>
      <c r="FK445" s="360"/>
      <c r="FL445" s="360"/>
      <c r="FM445" s="360"/>
      <c r="FN445" s="360"/>
      <c r="FO445" s="360"/>
      <c r="FP445" s="360"/>
      <c r="FQ445" s="360"/>
      <c r="FR445" s="360"/>
      <c r="FS445" s="360"/>
      <c r="FT445" s="360"/>
      <c r="FU445" s="360"/>
      <c r="FV445" s="360"/>
      <c r="FW445" s="360"/>
      <c r="FX445" s="360"/>
      <c r="FY445" s="360"/>
      <c r="FZ445" s="360"/>
      <c r="GA445" s="360"/>
      <c r="GB445" s="360"/>
      <c r="GC445" s="360"/>
      <c r="GD445" s="360"/>
      <c r="GE445" s="360"/>
      <c r="GF445" s="360"/>
      <c r="GG445" s="360"/>
      <c r="GH445" s="360"/>
      <c r="GI445" s="360"/>
      <c r="GJ445" s="360"/>
      <c r="GK445" s="360"/>
      <c r="GL445" s="360"/>
      <c r="GM445" s="360"/>
      <c r="GN445" s="360"/>
      <c r="GO445" s="360"/>
      <c r="GP445" s="360"/>
      <c r="GQ445" s="360"/>
      <c r="GR445" s="360"/>
      <c r="GS445" s="360"/>
      <c r="GT445" s="360"/>
      <c r="GU445" s="360"/>
      <c r="GV445" s="360"/>
      <c r="GW445" s="360"/>
      <c r="GX445" s="360"/>
      <c r="GY445" s="360"/>
      <c r="GZ445" s="360"/>
      <c r="HA445" s="360"/>
      <c r="HB445" s="360"/>
      <c r="HC445" s="360"/>
      <c r="HD445" s="360"/>
      <c r="HE445" s="360"/>
      <c r="HF445" s="360"/>
      <c r="HG445" s="360"/>
      <c r="HH445" s="360"/>
      <c r="HI445" s="360"/>
      <c r="HJ445" s="360"/>
      <c r="HK445" s="360"/>
      <c r="HL445" s="360"/>
      <c r="HM445" s="360"/>
      <c r="HN445" s="360"/>
      <c r="HO445" s="360"/>
      <c r="HP445" s="360"/>
      <c r="HQ445" s="360"/>
      <c r="HR445" s="360"/>
      <c r="HS445" s="360"/>
      <c r="HT445" s="360"/>
      <c r="HU445" s="360"/>
      <c r="HV445" s="360"/>
      <c r="HW445" s="360"/>
      <c r="HX445" s="360"/>
      <c r="HY445" s="360"/>
      <c r="HZ445" s="360"/>
      <c r="IA445" s="360"/>
      <c r="IB445" s="360"/>
      <c r="IC445" s="360"/>
      <c r="ID445" s="360"/>
      <c r="IE445" s="360"/>
      <c r="IF445" s="360"/>
      <c r="IG445" s="360"/>
      <c r="IH445" s="360"/>
      <c r="II445" s="360"/>
      <c r="IJ445" s="360"/>
      <c r="IK445" s="360"/>
      <c r="IL445" s="360"/>
      <c r="IM445" s="360"/>
      <c r="IN445" s="360"/>
      <c r="IO445" s="360"/>
      <c r="IP445" s="360"/>
      <c r="IQ445" s="360"/>
      <c r="IR445" s="360"/>
      <c r="IS445" s="360"/>
      <c r="IT445" s="360"/>
      <c r="IU445" s="360"/>
      <c r="IV445" s="360"/>
    </row>
    <row r="446" spans="18:256" ht="13.5" customHeight="1">
      <c r="R446" s="360"/>
      <c r="S446" s="360"/>
      <c r="T446" s="360"/>
      <c r="U446" s="360"/>
      <c r="V446" s="360"/>
      <c r="W446" s="360"/>
      <c r="X446" s="360"/>
      <c r="Y446" s="360"/>
      <c r="Z446" s="360"/>
      <c r="AA446" s="360"/>
      <c r="AB446" s="360"/>
      <c r="AC446" s="360"/>
      <c r="AD446" s="360"/>
      <c r="AE446" s="360"/>
      <c r="AF446" s="360"/>
      <c r="AG446" s="360"/>
      <c r="AH446" s="360"/>
      <c r="AI446" s="360"/>
      <c r="AJ446" s="360"/>
      <c r="AK446" s="360"/>
      <c r="AL446" s="360"/>
      <c r="AM446" s="360"/>
      <c r="AN446" s="360"/>
      <c r="AO446" s="360"/>
      <c r="AP446" s="360"/>
      <c r="AQ446" s="360"/>
      <c r="AR446" s="360"/>
      <c r="AS446" s="360"/>
      <c r="AT446" s="360"/>
      <c r="AU446" s="360"/>
      <c r="AV446" s="360"/>
      <c r="AW446" s="360"/>
      <c r="AX446" s="360"/>
      <c r="AY446" s="360"/>
      <c r="AZ446" s="360"/>
      <c r="BA446" s="360"/>
      <c r="BB446" s="360"/>
      <c r="BC446" s="360"/>
      <c r="BD446" s="360"/>
      <c r="BE446" s="360"/>
      <c r="BF446" s="360"/>
      <c r="BG446" s="360"/>
      <c r="BH446" s="360"/>
      <c r="BI446" s="360"/>
      <c r="BJ446" s="360"/>
      <c r="BK446" s="360"/>
      <c r="BL446" s="360"/>
      <c r="BM446" s="360"/>
      <c r="BN446" s="360"/>
      <c r="BO446" s="360"/>
      <c r="BP446" s="360"/>
      <c r="BQ446" s="360"/>
      <c r="BR446" s="360"/>
      <c r="BS446" s="360"/>
      <c r="BT446" s="360"/>
      <c r="BU446" s="360"/>
      <c r="BV446" s="360"/>
      <c r="BW446" s="360"/>
      <c r="BX446" s="360"/>
      <c r="BY446" s="360"/>
      <c r="BZ446" s="360"/>
      <c r="CA446" s="360"/>
      <c r="CB446" s="360"/>
      <c r="CC446" s="360"/>
      <c r="CD446" s="360"/>
      <c r="CE446" s="360"/>
      <c r="CF446" s="360"/>
      <c r="CG446" s="360"/>
      <c r="CH446" s="360"/>
      <c r="CI446" s="360"/>
      <c r="CJ446" s="360"/>
      <c r="CK446" s="360"/>
      <c r="CL446" s="360"/>
      <c r="CM446" s="360"/>
      <c r="CN446" s="360"/>
      <c r="CO446" s="360"/>
      <c r="CP446" s="360"/>
      <c r="CQ446" s="360"/>
      <c r="CR446" s="360"/>
      <c r="CS446" s="360"/>
      <c r="CT446" s="360"/>
      <c r="CU446" s="360"/>
      <c r="CV446" s="360"/>
      <c r="CW446" s="360"/>
      <c r="CX446" s="360"/>
      <c r="CY446" s="360"/>
      <c r="CZ446" s="360"/>
      <c r="DA446" s="360"/>
      <c r="DB446" s="360"/>
      <c r="DC446" s="360"/>
      <c r="DD446" s="360"/>
      <c r="DE446" s="360"/>
      <c r="DF446" s="360"/>
      <c r="DG446" s="360"/>
      <c r="DH446" s="360"/>
      <c r="DI446" s="360"/>
      <c r="DJ446" s="360"/>
      <c r="DK446" s="360"/>
      <c r="DL446" s="360"/>
      <c r="DM446" s="360"/>
      <c r="DN446" s="360"/>
      <c r="DO446" s="360"/>
      <c r="DP446" s="360"/>
      <c r="DQ446" s="360"/>
      <c r="DR446" s="360"/>
      <c r="DS446" s="360"/>
      <c r="DT446" s="360"/>
      <c r="DU446" s="360"/>
      <c r="DV446" s="360"/>
      <c r="DW446" s="360"/>
      <c r="DX446" s="360"/>
      <c r="DY446" s="360"/>
      <c r="DZ446" s="360"/>
      <c r="EA446" s="360"/>
      <c r="EB446" s="360"/>
      <c r="EC446" s="360"/>
      <c r="ED446" s="360"/>
      <c r="EE446" s="360"/>
      <c r="EF446" s="360"/>
      <c r="EG446" s="360"/>
      <c r="EH446" s="360"/>
      <c r="EI446" s="360"/>
      <c r="EJ446" s="360"/>
      <c r="EK446" s="360"/>
      <c r="EL446" s="360"/>
      <c r="EM446" s="360"/>
      <c r="EN446" s="360"/>
      <c r="EO446" s="360"/>
      <c r="EP446" s="360"/>
      <c r="EQ446" s="360"/>
      <c r="ER446" s="360"/>
      <c r="ES446" s="360"/>
      <c r="ET446" s="360"/>
      <c r="EU446" s="360"/>
      <c r="EV446" s="360"/>
      <c r="EW446" s="360"/>
      <c r="EX446" s="360"/>
      <c r="EY446" s="360"/>
      <c r="EZ446" s="360"/>
      <c r="FA446" s="360"/>
      <c r="FB446" s="360"/>
      <c r="FC446" s="360"/>
      <c r="FD446" s="360"/>
      <c r="FE446" s="360"/>
      <c r="FF446" s="360"/>
      <c r="FG446" s="360"/>
      <c r="FH446" s="360"/>
      <c r="FI446" s="360"/>
      <c r="FJ446" s="360"/>
      <c r="FK446" s="360"/>
      <c r="FL446" s="360"/>
      <c r="FM446" s="360"/>
      <c r="FN446" s="360"/>
      <c r="FO446" s="360"/>
      <c r="FP446" s="360"/>
      <c r="FQ446" s="360"/>
      <c r="FR446" s="360"/>
      <c r="FS446" s="360"/>
      <c r="FT446" s="360"/>
      <c r="FU446" s="360"/>
      <c r="FV446" s="360"/>
      <c r="FW446" s="360"/>
      <c r="FX446" s="360"/>
      <c r="FY446" s="360"/>
      <c r="FZ446" s="360"/>
      <c r="GA446" s="360"/>
      <c r="GB446" s="360"/>
      <c r="GC446" s="360"/>
      <c r="GD446" s="360"/>
      <c r="GE446" s="360"/>
      <c r="GF446" s="360"/>
      <c r="GG446" s="360"/>
      <c r="GH446" s="360"/>
      <c r="GI446" s="360"/>
      <c r="GJ446" s="360"/>
      <c r="GK446" s="360"/>
      <c r="GL446" s="360"/>
      <c r="GM446" s="360"/>
      <c r="GN446" s="360"/>
      <c r="GO446" s="360"/>
      <c r="GP446" s="360"/>
      <c r="GQ446" s="360"/>
      <c r="GR446" s="360"/>
      <c r="GS446" s="360"/>
      <c r="GT446" s="360"/>
      <c r="GU446" s="360"/>
      <c r="GV446" s="360"/>
      <c r="GW446" s="360"/>
      <c r="GX446" s="360"/>
      <c r="GY446" s="360"/>
      <c r="GZ446" s="360"/>
      <c r="HA446" s="360"/>
      <c r="HB446" s="360"/>
      <c r="HC446" s="360"/>
      <c r="HD446" s="360"/>
      <c r="HE446" s="360"/>
      <c r="HF446" s="360"/>
      <c r="HG446" s="360"/>
      <c r="HH446" s="360"/>
      <c r="HI446" s="360"/>
      <c r="HJ446" s="360"/>
      <c r="HK446" s="360"/>
      <c r="HL446" s="360"/>
      <c r="HM446" s="360"/>
      <c r="HN446" s="360"/>
      <c r="HO446" s="360"/>
      <c r="HP446" s="360"/>
      <c r="HQ446" s="360"/>
      <c r="HR446" s="360"/>
      <c r="HS446" s="360"/>
      <c r="HT446" s="360"/>
      <c r="HU446" s="360"/>
      <c r="HV446" s="360"/>
      <c r="HW446" s="360"/>
      <c r="HX446" s="360"/>
      <c r="HY446" s="360"/>
      <c r="HZ446" s="360"/>
      <c r="IA446" s="360"/>
      <c r="IB446" s="360"/>
      <c r="IC446" s="360"/>
      <c r="ID446" s="360"/>
      <c r="IE446" s="360"/>
      <c r="IF446" s="360"/>
      <c r="IG446" s="360"/>
      <c r="IH446" s="360"/>
      <c r="II446" s="360"/>
      <c r="IJ446" s="360"/>
      <c r="IK446" s="360"/>
      <c r="IL446" s="360"/>
      <c r="IM446" s="360"/>
      <c r="IN446" s="360"/>
      <c r="IO446" s="360"/>
      <c r="IP446" s="360"/>
      <c r="IQ446" s="360"/>
      <c r="IR446" s="360"/>
      <c r="IS446" s="360"/>
      <c r="IT446" s="360"/>
      <c r="IU446" s="360"/>
      <c r="IV446" s="360"/>
    </row>
    <row r="447" spans="18:256" ht="13.5" customHeight="1">
      <c r="R447" s="360"/>
      <c r="S447" s="360"/>
      <c r="T447" s="360"/>
      <c r="U447" s="360"/>
      <c r="V447" s="360"/>
      <c r="W447" s="360"/>
      <c r="X447" s="360"/>
      <c r="Y447" s="360"/>
      <c r="Z447" s="360"/>
      <c r="AA447" s="360"/>
      <c r="AB447" s="360"/>
      <c r="AC447" s="360"/>
      <c r="AD447" s="360"/>
      <c r="AE447" s="360"/>
      <c r="AF447" s="360"/>
      <c r="AG447" s="360"/>
      <c r="AH447" s="360"/>
      <c r="AI447" s="360"/>
      <c r="AJ447" s="360"/>
      <c r="AK447" s="360"/>
      <c r="AL447" s="360"/>
      <c r="AM447" s="360"/>
      <c r="AN447" s="360"/>
      <c r="AO447" s="360"/>
      <c r="AP447" s="360"/>
      <c r="AQ447" s="360"/>
      <c r="AR447" s="360"/>
      <c r="AS447" s="360"/>
      <c r="AT447" s="360"/>
      <c r="AU447" s="360"/>
      <c r="AV447" s="360"/>
      <c r="AW447" s="360"/>
      <c r="AX447" s="360"/>
      <c r="AY447" s="360"/>
      <c r="AZ447" s="360"/>
      <c r="BA447" s="360"/>
      <c r="BB447" s="360"/>
      <c r="BC447" s="360"/>
      <c r="BD447" s="360"/>
      <c r="BE447" s="360"/>
      <c r="BF447" s="360"/>
      <c r="BG447" s="360"/>
      <c r="BH447" s="360"/>
      <c r="BI447" s="360"/>
      <c r="BJ447" s="360"/>
      <c r="BK447" s="360"/>
      <c r="BL447" s="360"/>
      <c r="BM447" s="360"/>
      <c r="BN447" s="360"/>
      <c r="BO447" s="360"/>
      <c r="BP447" s="360"/>
      <c r="BQ447" s="360"/>
      <c r="BR447" s="360"/>
      <c r="BS447" s="360"/>
      <c r="BT447" s="360"/>
      <c r="BU447" s="360"/>
      <c r="BV447" s="360"/>
      <c r="BW447" s="360"/>
      <c r="BX447" s="360"/>
      <c r="BY447" s="360"/>
      <c r="BZ447" s="360"/>
      <c r="CA447" s="360"/>
      <c r="CB447" s="360"/>
      <c r="CC447" s="360"/>
      <c r="CD447" s="360"/>
      <c r="CE447" s="360"/>
      <c r="CF447" s="360"/>
      <c r="CG447" s="360"/>
      <c r="CH447" s="360"/>
      <c r="CI447" s="360"/>
      <c r="CJ447" s="360"/>
      <c r="CK447" s="360"/>
      <c r="CL447" s="360"/>
      <c r="CM447" s="360"/>
      <c r="CN447" s="360"/>
      <c r="CO447" s="360"/>
      <c r="CP447" s="360"/>
      <c r="CQ447" s="360"/>
      <c r="CR447" s="360"/>
      <c r="CS447" s="360"/>
      <c r="CT447" s="360"/>
      <c r="CU447" s="360"/>
      <c r="CV447" s="360"/>
      <c r="CW447" s="360"/>
      <c r="CX447" s="360"/>
      <c r="CY447" s="360"/>
      <c r="CZ447" s="360"/>
      <c r="DA447" s="360"/>
      <c r="DB447" s="360"/>
      <c r="DC447" s="360"/>
      <c r="DD447" s="360"/>
      <c r="DE447" s="360"/>
      <c r="DF447" s="360"/>
      <c r="DG447" s="360"/>
      <c r="DH447" s="360"/>
      <c r="DI447" s="360"/>
      <c r="DJ447" s="360"/>
      <c r="DK447" s="360"/>
      <c r="DL447" s="360"/>
      <c r="DM447" s="360"/>
      <c r="DN447" s="360"/>
      <c r="DO447" s="360"/>
      <c r="DP447" s="360"/>
      <c r="DQ447" s="360"/>
      <c r="DR447" s="360"/>
      <c r="DS447" s="360"/>
      <c r="DT447" s="360"/>
      <c r="DU447" s="360"/>
      <c r="DV447" s="360"/>
      <c r="DW447" s="360"/>
      <c r="DX447" s="360"/>
      <c r="DY447" s="360"/>
      <c r="DZ447" s="360"/>
      <c r="EA447" s="360"/>
      <c r="EB447" s="360"/>
      <c r="EC447" s="360"/>
      <c r="ED447" s="360"/>
      <c r="EE447" s="360"/>
      <c r="EF447" s="360"/>
      <c r="EG447" s="360"/>
      <c r="EH447" s="360"/>
      <c r="EI447" s="360"/>
      <c r="EJ447" s="360"/>
      <c r="EK447" s="360"/>
      <c r="EL447" s="360"/>
      <c r="EM447" s="360"/>
      <c r="EN447" s="360"/>
      <c r="EO447" s="360"/>
      <c r="EP447" s="360"/>
      <c r="EQ447" s="360"/>
      <c r="ER447" s="360"/>
      <c r="ES447" s="360"/>
      <c r="ET447" s="360"/>
      <c r="EU447" s="360"/>
      <c r="EV447" s="360"/>
      <c r="EW447" s="360"/>
      <c r="EX447" s="360"/>
      <c r="EY447" s="360"/>
      <c r="EZ447" s="360"/>
      <c r="FA447" s="360"/>
      <c r="FB447" s="360"/>
      <c r="FC447" s="360"/>
      <c r="FD447" s="360"/>
      <c r="FE447" s="360"/>
      <c r="FF447" s="360"/>
      <c r="FG447" s="360"/>
      <c r="FH447" s="360"/>
      <c r="FI447" s="360"/>
      <c r="FJ447" s="360"/>
      <c r="FK447" s="360"/>
      <c r="FL447" s="360"/>
      <c r="FM447" s="360"/>
      <c r="FN447" s="360"/>
      <c r="FO447" s="360"/>
      <c r="FP447" s="360"/>
      <c r="FQ447" s="360"/>
      <c r="FR447" s="360"/>
      <c r="FS447" s="360"/>
      <c r="FT447" s="360"/>
      <c r="FU447" s="360"/>
      <c r="FV447" s="360"/>
      <c r="FW447" s="360"/>
      <c r="FX447" s="360"/>
      <c r="FY447" s="360"/>
      <c r="FZ447" s="360"/>
      <c r="GA447" s="360"/>
      <c r="GB447" s="360"/>
      <c r="GC447" s="360"/>
      <c r="GD447" s="360"/>
      <c r="GE447" s="360"/>
      <c r="GF447" s="360"/>
      <c r="GG447" s="360"/>
      <c r="GH447" s="360"/>
      <c r="GI447" s="360"/>
      <c r="GJ447" s="360"/>
      <c r="GK447" s="360"/>
      <c r="GL447" s="360"/>
      <c r="GM447" s="360"/>
      <c r="GN447" s="360"/>
      <c r="GO447" s="360"/>
      <c r="GP447" s="360"/>
      <c r="GQ447" s="360"/>
      <c r="GR447" s="360"/>
      <c r="GS447" s="360"/>
      <c r="GT447" s="360"/>
      <c r="GU447" s="360"/>
      <c r="GV447" s="360"/>
      <c r="GW447" s="360"/>
      <c r="GX447" s="360"/>
      <c r="GY447" s="360"/>
      <c r="GZ447" s="360"/>
      <c r="HA447" s="360"/>
      <c r="HB447" s="360"/>
      <c r="HC447" s="360"/>
      <c r="HD447" s="360"/>
      <c r="HE447" s="360"/>
      <c r="HF447" s="360"/>
      <c r="HG447" s="360"/>
      <c r="HH447" s="360"/>
      <c r="HI447" s="360"/>
      <c r="HJ447" s="360"/>
      <c r="HK447" s="360"/>
      <c r="HL447" s="360"/>
      <c r="HM447" s="360"/>
      <c r="HN447" s="360"/>
      <c r="HO447" s="360"/>
      <c r="HP447" s="360"/>
      <c r="HQ447" s="360"/>
      <c r="HR447" s="360"/>
      <c r="HS447" s="360"/>
      <c r="HT447" s="360"/>
      <c r="HU447" s="360"/>
      <c r="HV447" s="360"/>
      <c r="HW447" s="360"/>
      <c r="HX447" s="360"/>
      <c r="HY447" s="360"/>
      <c r="HZ447" s="360"/>
      <c r="IA447" s="360"/>
      <c r="IB447" s="360"/>
      <c r="IC447" s="360"/>
      <c r="ID447" s="360"/>
      <c r="IE447" s="360"/>
      <c r="IF447" s="360"/>
      <c r="IG447" s="360"/>
      <c r="IH447" s="360"/>
      <c r="II447" s="360"/>
      <c r="IJ447" s="360"/>
      <c r="IK447" s="360"/>
      <c r="IL447" s="360"/>
      <c r="IM447" s="360"/>
      <c r="IN447" s="360"/>
      <c r="IO447" s="360"/>
      <c r="IP447" s="360"/>
      <c r="IQ447" s="360"/>
      <c r="IR447" s="360"/>
      <c r="IS447" s="360"/>
      <c r="IT447" s="360"/>
      <c r="IU447" s="360"/>
      <c r="IV447" s="360"/>
    </row>
    <row r="448" spans="18:256" ht="13.5" customHeight="1">
      <c r="R448" s="360"/>
      <c r="S448" s="360"/>
      <c r="T448" s="360"/>
      <c r="U448" s="360"/>
      <c r="V448" s="360"/>
      <c r="W448" s="360"/>
      <c r="X448" s="360"/>
      <c r="Y448" s="360"/>
      <c r="Z448" s="360"/>
      <c r="AA448" s="360"/>
      <c r="AB448" s="360"/>
      <c r="AC448" s="360"/>
      <c r="AD448" s="360"/>
      <c r="AE448" s="360"/>
      <c r="AF448" s="360"/>
      <c r="AG448" s="360"/>
      <c r="AH448" s="360"/>
      <c r="AI448" s="360"/>
      <c r="AJ448" s="360"/>
      <c r="AK448" s="360"/>
      <c r="AL448" s="360"/>
      <c r="AM448" s="360"/>
      <c r="AN448" s="360"/>
      <c r="AO448" s="360"/>
      <c r="AP448" s="360"/>
      <c r="AQ448" s="360"/>
      <c r="AR448" s="360"/>
      <c r="AS448" s="360"/>
      <c r="AT448" s="360"/>
      <c r="AU448" s="360"/>
      <c r="AV448" s="360"/>
      <c r="AW448" s="360"/>
      <c r="AX448" s="360"/>
      <c r="AY448" s="360"/>
      <c r="AZ448" s="360"/>
      <c r="BA448" s="360"/>
      <c r="BB448" s="360"/>
      <c r="BC448" s="360"/>
      <c r="BD448" s="360"/>
      <c r="BE448" s="360"/>
      <c r="BF448" s="360"/>
      <c r="BG448" s="360"/>
      <c r="BH448" s="360"/>
      <c r="BI448" s="360"/>
      <c r="BJ448" s="360"/>
      <c r="BK448" s="360"/>
      <c r="BL448" s="360"/>
      <c r="BM448" s="360"/>
      <c r="BN448" s="360"/>
      <c r="BO448" s="360"/>
      <c r="BP448" s="360"/>
      <c r="BQ448" s="360"/>
      <c r="BR448" s="360"/>
      <c r="BS448" s="360"/>
      <c r="BT448" s="360"/>
      <c r="BU448" s="360"/>
      <c r="BV448" s="360"/>
      <c r="BW448" s="360"/>
      <c r="BX448" s="360"/>
      <c r="BY448" s="360"/>
      <c r="BZ448" s="360"/>
      <c r="CA448" s="360"/>
      <c r="CB448" s="360"/>
      <c r="CC448" s="360"/>
      <c r="CD448" s="360"/>
      <c r="CE448" s="360"/>
      <c r="CF448" s="360"/>
      <c r="CG448" s="360"/>
      <c r="CH448" s="360"/>
      <c r="CI448" s="360"/>
      <c r="CJ448" s="360"/>
      <c r="CK448" s="360"/>
      <c r="CL448" s="360"/>
      <c r="CM448" s="360"/>
      <c r="CN448" s="360"/>
      <c r="CO448" s="360"/>
      <c r="CP448" s="360"/>
      <c r="CQ448" s="360"/>
      <c r="CR448" s="360"/>
      <c r="CS448" s="360"/>
      <c r="CT448" s="360"/>
      <c r="CU448" s="360"/>
      <c r="CV448" s="360"/>
      <c r="CW448" s="360"/>
      <c r="CX448" s="360"/>
      <c r="CY448" s="360"/>
      <c r="CZ448" s="360"/>
      <c r="DA448" s="360"/>
      <c r="DB448" s="360"/>
      <c r="DC448" s="360"/>
      <c r="DD448" s="360"/>
      <c r="DE448" s="360"/>
      <c r="DF448" s="360"/>
      <c r="DG448" s="360"/>
      <c r="DH448" s="360"/>
      <c r="DI448" s="360"/>
      <c r="DJ448" s="360"/>
      <c r="DK448" s="360"/>
      <c r="DL448" s="360"/>
      <c r="DM448" s="360"/>
      <c r="DN448" s="360"/>
      <c r="DO448" s="360"/>
      <c r="DP448" s="360"/>
      <c r="DQ448" s="360"/>
      <c r="DR448" s="360"/>
      <c r="DS448" s="360"/>
      <c r="DT448" s="360"/>
      <c r="DU448" s="360"/>
      <c r="DV448" s="360"/>
      <c r="DW448" s="360"/>
      <c r="DX448" s="360"/>
      <c r="DY448" s="360"/>
      <c r="DZ448" s="360"/>
      <c r="EA448" s="360"/>
      <c r="EB448" s="360"/>
      <c r="EC448" s="360"/>
      <c r="ED448" s="360"/>
      <c r="EE448" s="360"/>
      <c r="EF448" s="360"/>
      <c r="EG448" s="360"/>
      <c r="EH448" s="360"/>
      <c r="EI448" s="360"/>
      <c r="EJ448" s="360"/>
      <c r="EK448" s="360"/>
      <c r="EL448" s="360"/>
      <c r="EM448" s="360"/>
      <c r="EN448" s="360"/>
      <c r="EO448" s="360"/>
      <c r="EP448" s="360"/>
      <c r="EQ448" s="360"/>
      <c r="ER448" s="360"/>
      <c r="ES448" s="360"/>
      <c r="ET448" s="360"/>
      <c r="EU448" s="360"/>
      <c r="EV448" s="360"/>
      <c r="EW448" s="360"/>
      <c r="EX448" s="360"/>
      <c r="EY448" s="360"/>
      <c r="EZ448" s="360"/>
      <c r="FA448" s="360"/>
      <c r="FB448" s="360"/>
      <c r="FC448" s="360"/>
      <c r="FD448" s="360"/>
      <c r="FE448" s="360"/>
      <c r="FF448" s="360"/>
      <c r="FG448" s="360"/>
      <c r="FH448" s="360"/>
      <c r="FI448" s="360"/>
      <c r="FJ448" s="360"/>
      <c r="FK448" s="360"/>
      <c r="FL448" s="360"/>
      <c r="FM448" s="360"/>
      <c r="FN448" s="360"/>
      <c r="FO448" s="360"/>
      <c r="FP448" s="360"/>
      <c r="FQ448" s="360"/>
      <c r="FR448" s="360"/>
      <c r="FS448" s="360"/>
      <c r="FT448" s="360"/>
      <c r="FU448" s="360"/>
      <c r="FV448" s="360"/>
      <c r="FW448" s="360"/>
      <c r="FX448" s="360"/>
      <c r="FY448" s="360"/>
      <c r="FZ448" s="360"/>
      <c r="GA448" s="360"/>
      <c r="GB448" s="360"/>
      <c r="GC448" s="360"/>
      <c r="GD448" s="360"/>
      <c r="GE448" s="360"/>
      <c r="GF448" s="360"/>
      <c r="GG448" s="360"/>
      <c r="GH448" s="360"/>
      <c r="GI448" s="360"/>
      <c r="GJ448" s="360"/>
      <c r="GK448" s="360"/>
      <c r="GL448" s="360"/>
      <c r="GM448" s="360"/>
      <c r="GN448" s="360"/>
      <c r="GO448" s="360"/>
      <c r="GP448" s="360"/>
      <c r="GQ448" s="360"/>
      <c r="GR448" s="360"/>
      <c r="GS448" s="360"/>
      <c r="GT448" s="360"/>
      <c r="GU448" s="360"/>
      <c r="GV448" s="360"/>
      <c r="GW448" s="360"/>
      <c r="GX448" s="360"/>
      <c r="GY448" s="360"/>
      <c r="GZ448" s="360"/>
      <c r="HA448" s="360"/>
      <c r="HB448" s="360"/>
      <c r="HC448" s="360"/>
      <c r="HD448" s="360"/>
      <c r="HE448" s="360"/>
      <c r="HF448" s="360"/>
      <c r="HG448" s="360"/>
      <c r="HH448" s="360"/>
      <c r="HI448" s="360"/>
      <c r="HJ448" s="360"/>
      <c r="HK448" s="360"/>
      <c r="HL448" s="360"/>
      <c r="HM448" s="360"/>
      <c r="HN448" s="360"/>
      <c r="HO448" s="360"/>
      <c r="HP448" s="360"/>
      <c r="HQ448" s="360"/>
      <c r="HR448" s="360"/>
      <c r="HS448" s="360"/>
      <c r="HT448" s="360"/>
      <c r="HU448" s="360"/>
      <c r="HV448" s="360"/>
      <c r="HW448" s="360"/>
      <c r="HX448" s="360"/>
      <c r="HY448" s="360"/>
      <c r="HZ448" s="360"/>
      <c r="IA448" s="360"/>
      <c r="IB448" s="360"/>
      <c r="IC448" s="360"/>
      <c r="ID448" s="360"/>
      <c r="IE448" s="360"/>
      <c r="IF448" s="360"/>
      <c r="IG448" s="360"/>
      <c r="IH448" s="360"/>
      <c r="II448" s="360"/>
      <c r="IJ448" s="360"/>
      <c r="IK448" s="360"/>
      <c r="IL448" s="360"/>
      <c r="IM448" s="360"/>
      <c r="IN448" s="360"/>
      <c r="IO448" s="360"/>
      <c r="IP448" s="360"/>
      <c r="IQ448" s="360"/>
      <c r="IR448" s="360"/>
      <c r="IS448" s="360"/>
      <c r="IT448" s="360"/>
      <c r="IU448" s="360"/>
      <c r="IV448" s="360"/>
    </row>
    <row r="449" spans="18:256" ht="13.5" customHeight="1">
      <c r="R449" s="96"/>
      <c r="S449" s="96"/>
      <c r="T449" s="96"/>
      <c r="U449" s="96"/>
      <c r="V449" s="96"/>
      <c r="W449" s="96"/>
      <c r="X449" s="96"/>
      <c r="Y449" s="96"/>
      <c r="Z449" s="96"/>
      <c r="AA449" s="96"/>
      <c r="AB449" s="96"/>
      <c r="AC449" s="96"/>
      <c r="AD449" s="96"/>
      <c r="AE449" s="96"/>
      <c r="AF449" s="96"/>
      <c r="AG449" s="96"/>
      <c r="AH449" s="96"/>
      <c r="AI449" s="96"/>
      <c r="AJ449" s="96"/>
      <c r="AK449" s="96"/>
      <c r="AL449" s="96"/>
      <c r="AM449" s="96"/>
      <c r="AN449" s="96"/>
      <c r="AO449" s="96"/>
      <c r="AP449" s="96"/>
      <c r="AQ449" s="96"/>
      <c r="AR449" s="96"/>
      <c r="AS449" s="96"/>
      <c r="AT449" s="96"/>
      <c r="AU449" s="96"/>
      <c r="AV449" s="96"/>
      <c r="AW449" s="96"/>
      <c r="AX449" s="96"/>
      <c r="AY449" s="96"/>
      <c r="AZ449" s="96"/>
      <c r="BA449" s="96"/>
      <c r="BB449" s="96"/>
      <c r="BC449" s="96"/>
      <c r="BD449" s="96"/>
      <c r="BE449" s="96"/>
      <c r="BF449" s="96"/>
      <c r="BG449" s="96"/>
      <c r="BH449" s="96"/>
      <c r="BI449" s="96"/>
      <c r="BJ449" s="96"/>
      <c r="BK449" s="96"/>
      <c r="BL449" s="96"/>
      <c r="BM449" s="96"/>
      <c r="BN449" s="96"/>
      <c r="BO449" s="96"/>
      <c r="BP449" s="96"/>
      <c r="BQ449" s="96"/>
      <c r="BR449" s="96"/>
      <c r="BS449" s="96"/>
      <c r="BT449" s="96"/>
      <c r="BU449" s="96"/>
      <c r="BV449" s="96"/>
      <c r="BW449" s="96"/>
      <c r="BX449" s="96"/>
      <c r="BY449" s="96"/>
      <c r="BZ449" s="96"/>
      <c r="CA449" s="96"/>
      <c r="CB449" s="96"/>
      <c r="CC449" s="96"/>
      <c r="CD449" s="96"/>
      <c r="CE449" s="96"/>
      <c r="CF449" s="96"/>
      <c r="CG449" s="96"/>
      <c r="CH449" s="96"/>
      <c r="CI449" s="96"/>
      <c r="CJ449" s="96"/>
      <c r="CK449" s="96"/>
      <c r="CL449" s="96"/>
      <c r="CM449" s="96"/>
      <c r="CN449" s="96"/>
      <c r="CO449" s="96"/>
      <c r="CP449" s="96"/>
      <c r="CQ449" s="96"/>
      <c r="CR449" s="96"/>
      <c r="CS449" s="96"/>
      <c r="CT449" s="96"/>
      <c r="CU449" s="96"/>
      <c r="CV449" s="96"/>
      <c r="CW449" s="96"/>
      <c r="CX449" s="96"/>
      <c r="CY449" s="96"/>
      <c r="CZ449" s="96"/>
      <c r="DA449" s="96"/>
      <c r="DB449" s="96"/>
      <c r="DC449" s="96"/>
      <c r="DD449" s="96"/>
      <c r="DE449" s="96"/>
      <c r="DF449" s="96"/>
      <c r="DG449" s="96"/>
      <c r="DH449" s="96"/>
      <c r="DI449" s="96"/>
      <c r="DJ449" s="96"/>
      <c r="DK449" s="96"/>
      <c r="DL449" s="96"/>
      <c r="DM449" s="96"/>
      <c r="DN449" s="96"/>
      <c r="DO449" s="96"/>
      <c r="DP449" s="96"/>
      <c r="DQ449" s="96"/>
      <c r="DR449" s="96"/>
      <c r="DS449" s="96"/>
      <c r="DT449" s="96"/>
      <c r="DU449" s="96"/>
      <c r="DV449" s="96"/>
      <c r="DW449" s="96"/>
      <c r="DX449" s="96"/>
      <c r="DY449" s="96"/>
      <c r="DZ449" s="96"/>
      <c r="EA449" s="96"/>
      <c r="EB449" s="96"/>
      <c r="EC449" s="96"/>
      <c r="ED449" s="96"/>
      <c r="EE449" s="96"/>
      <c r="EF449" s="96"/>
      <c r="EG449" s="96"/>
      <c r="EH449" s="96"/>
      <c r="EI449" s="96"/>
      <c r="EJ449" s="96"/>
      <c r="EK449" s="96"/>
      <c r="EL449" s="96"/>
      <c r="EM449" s="96"/>
      <c r="EN449" s="96"/>
      <c r="EO449" s="96"/>
      <c r="EP449" s="96"/>
      <c r="EQ449" s="96"/>
      <c r="ER449" s="96"/>
      <c r="ES449" s="96"/>
      <c r="ET449" s="96"/>
      <c r="EU449" s="96"/>
      <c r="EV449" s="96"/>
      <c r="EW449" s="96"/>
      <c r="EX449" s="96"/>
      <c r="EY449" s="96"/>
      <c r="EZ449" s="96"/>
      <c r="FA449" s="96"/>
      <c r="FB449" s="96"/>
      <c r="FC449" s="96"/>
      <c r="FD449" s="96"/>
      <c r="FE449" s="96"/>
      <c r="FF449" s="96"/>
      <c r="FG449" s="96"/>
      <c r="FH449" s="96"/>
      <c r="FI449" s="96"/>
      <c r="FJ449" s="96"/>
      <c r="FK449" s="96"/>
      <c r="FL449" s="96"/>
      <c r="FM449" s="96"/>
      <c r="FN449" s="96"/>
      <c r="FO449" s="96"/>
      <c r="FP449" s="96"/>
      <c r="FQ449" s="96"/>
      <c r="FR449" s="96"/>
      <c r="FS449" s="96"/>
      <c r="FT449" s="96"/>
      <c r="FU449" s="96"/>
      <c r="FV449" s="96"/>
      <c r="FW449" s="96"/>
      <c r="FX449" s="96"/>
      <c r="FY449" s="96"/>
      <c r="FZ449" s="96"/>
      <c r="GA449" s="96"/>
      <c r="GB449" s="96"/>
      <c r="GC449" s="96"/>
      <c r="GD449" s="96"/>
      <c r="GE449" s="96"/>
      <c r="GF449" s="96"/>
      <c r="GG449" s="96"/>
      <c r="GH449" s="96"/>
      <c r="GI449" s="96"/>
      <c r="GJ449" s="96"/>
      <c r="GK449" s="96"/>
      <c r="GL449" s="96"/>
      <c r="GM449" s="96"/>
      <c r="GN449" s="96"/>
      <c r="GO449" s="96"/>
      <c r="GP449" s="96"/>
      <c r="GQ449" s="96"/>
      <c r="GR449" s="96"/>
      <c r="GS449" s="96"/>
      <c r="GT449" s="96"/>
      <c r="GU449" s="96"/>
      <c r="GV449" s="96"/>
      <c r="GW449" s="96"/>
      <c r="GX449" s="96"/>
      <c r="GY449" s="96"/>
      <c r="GZ449" s="96"/>
      <c r="HA449" s="96"/>
      <c r="HB449" s="96"/>
      <c r="HC449" s="96"/>
      <c r="HD449" s="96"/>
      <c r="HE449" s="96"/>
      <c r="HF449" s="96"/>
      <c r="HG449" s="96"/>
      <c r="HH449" s="96"/>
      <c r="HI449" s="96"/>
      <c r="HJ449" s="96"/>
      <c r="HK449" s="96"/>
      <c r="HL449" s="96"/>
      <c r="HM449" s="96"/>
      <c r="HN449" s="96"/>
      <c r="HO449" s="96"/>
      <c r="HP449" s="96"/>
      <c r="HQ449" s="96"/>
      <c r="HR449" s="96"/>
      <c r="HS449" s="96"/>
      <c r="HT449" s="96"/>
      <c r="HU449" s="96"/>
      <c r="HV449" s="96"/>
      <c r="HW449" s="96"/>
      <c r="HX449" s="96"/>
      <c r="HY449" s="96"/>
      <c r="HZ449" s="96"/>
      <c r="IA449" s="96"/>
      <c r="IB449" s="96"/>
      <c r="IC449" s="96"/>
      <c r="ID449" s="96"/>
      <c r="IE449" s="96"/>
      <c r="IF449" s="96"/>
      <c r="IG449" s="96"/>
      <c r="IH449" s="96"/>
      <c r="II449" s="96"/>
      <c r="IJ449" s="96"/>
      <c r="IK449" s="96"/>
      <c r="IL449" s="96"/>
      <c r="IM449" s="96"/>
      <c r="IN449" s="96"/>
      <c r="IO449" s="96"/>
      <c r="IP449" s="96"/>
      <c r="IQ449" s="96"/>
      <c r="IR449" s="96"/>
      <c r="IS449" s="96"/>
      <c r="IT449" s="96"/>
      <c r="IU449" s="96"/>
      <c r="IV449" s="96"/>
    </row>
    <row r="450" spans="18:256" ht="13.5" customHeight="1">
      <c r="R450" s="96"/>
      <c r="S450" s="96"/>
      <c r="T450" s="96"/>
      <c r="U450" s="96"/>
      <c r="V450" s="96"/>
      <c r="W450" s="96"/>
      <c r="X450" s="96"/>
      <c r="Y450" s="96"/>
      <c r="Z450" s="96"/>
      <c r="AA450" s="96"/>
      <c r="AB450" s="96"/>
      <c r="AC450" s="96"/>
      <c r="AD450" s="96"/>
      <c r="AE450" s="96"/>
      <c r="AF450" s="96"/>
      <c r="AG450" s="96"/>
      <c r="AH450" s="96"/>
      <c r="AI450" s="96"/>
      <c r="AJ450" s="96"/>
      <c r="AK450" s="96"/>
      <c r="AL450" s="96"/>
      <c r="AM450" s="96"/>
      <c r="AN450" s="96"/>
      <c r="AO450" s="96"/>
      <c r="AP450" s="96"/>
      <c r="AQ450" s="96"/>
      <c r="AR450" s="96"/>
      <c r="AS450" s="96"/>
      <c r="AT450" s="96"/>
      <c r="AU450" s="96"/>
      <c r="AV450" s="96"/>
      <c r="AW450" s="96"/>
      <c r="AX450" s="96"/>
      <c r="AY450" s="96"/>
      <c r="AZ450" s="96"/>
      <c r="BA450" s="96"/>
      <c r="BB450" s="96"/>
      <c r="BC450" s="96"/>
      <c r="BD450" s="96"/>
      <c r="BE450" s="96"/>
      <c r="BF450" s="96"/>
      <c r="BG450" s="96"/>
      <c r="BH450" s="96"/>
      <c r="BI450" s="96"/>
      <c r="BJ450" s="96"/>
      <c r="BK450" s="96"/>
      <c r="BL450" s="96"/>
      <c r="BM450" s="96"/>
      <c r="BN450" s="96"/>
      <c r="BO450" s="96"/>
      <c r="BP450" s="96"/>
      <c r="BQ450" s="96"/>
      <c r="BR450" s="96"/>
      <c r="BS450" s="96"/>
      <c r="BT450" s="96"/>
      <c r="BU450" s="96"/>
      <c r="BV450" s="96"/>
      <c r="BW450" s="96"/>
      <c r="BX450" s="96"/>
      <c r="BY450" s="96"/>
      <c r="BZ450" s="96"/>
      <c r="CA450" s="96"/>
      <c r="CB450" s="96"/>
      <c r="CC450" s="96"/>
      <c r="CD450" s="96"/>
      <c r="CE450" s="96"/>
      <c r="CF450" s="96"/>
      <c r="CG450" s="96"/>
      <c r="CH450" s="96"/>
      <c r="CI450" s="96"/>
      <c r="CJ450" s="96"/>
      <c r="CK450" s="96"/>
      <c r="CL450" s="96"/>
      <c r="CM450" s="96"/>
      <c r="CN450" s="96"/>
      <c r="CO450" s="96"/>
      <c r="CP450" s="96"/>
      <c r="CQ450" s="96"/>
      <c r="CR450" s="96"/>
      <c r="CS450" s="96"/>
      <c r="CT450" s="96"/>
      <c r="CU450" s="96"/>
      <c r="CV450" s="96"/>
      <c r="CW450" s="96"/>
      <c r="CX450" s="96"/>
      <c r="CY450" s="96"/>
      <c r="CZ450" s="96"/>
      <c r="DA450" s="96"/>
      <c r="DB450" s="96"/>
      <c r="DC450" s="96"/>
      <c r="DD450" s="96"/>
      <c r="DE450" s="96"/>
      <c r="DF450" s="96"/>
      <c r="DG450" s="96"/>
      <c r="DH450" s="96"/>
      <c r="DI450" s="96"/>
      <c r="DJ450" s="96"/>
      <c r="DK450" s="96"/>
      <c r="DL450" s="96"/>
      <c r="DM450" s="96"/>
      <c r="DN450" s="96"/>
      <c r="DO450" s="96"/>
      <c r="DP450" s="96"/>
      <c r="DQ450" s="96"/>
      <c r="DR450" s="96"/>
      <c r="DS450" s="96"/>
      <c r="DT450" s="96"/>
      <c r="DU450" s="96"/>
      <c r="DV450" s="96"/>
      <c r="DW450" s="96"/>
      <c r="DX450" s="96"/>
      <c r="DY450" s="96"/>
      <c r="DZ450" s="96"/>
      <c r="EA450" s="96"/>
      <c r="EB450" s="96"/>
      <c r="EC450" s="96"/>
      <c r="ED450" s="96"/>
      <c r="EE450" s="96"/>
      <c r="EF450" s="96"/>
      <c r="EG450" s="96"/>
      <c r="EH450" s="96"/>
      <c r="EI450" s="96"/>
      <c r="EJ450" s="96"/>
      <c r="EK450" s="96"/>
      <c r="EL450" s="96"/>
      <c r="EM450" s="96"/>
      <c r="EN450" s="96"/>
      <c r="EO450" s="96"/>
      <c r="EP450" s="96"/>
      <c r="EQ450" s="96"/>
      <c r="ER450" s="96"/>
      <c r="ES450" s="96"/>
      <c r="ET450" s="96"/>
      <c r="EU450" s="96"/>
      <c r="EV450" s="96"/>
      <c r="EW450" s="96"/>
      <c r="EX450" s="96"/>
      <c r="EY450" s="96"/>
      <c r="EZ450" s="96"/>
      <c r="FA450" s="96"/>
      <c r="FB450" s="96"/>
      <c r="FC450" s="96"/>
      <c r="FD450" s="96"/>
      <c r="FE450" s="96"/>
      <c r="FF450" s="96"/>
      <c r="FG450" s="96"/>
      <c r="FH450" s="96"/>
      <c r="FI450" s="96"/>
      <c r="FJ450" s="96"/>
      <c r="FK450" s="96"/>
      <c r="FL450" s="96"/>
      <c r="FM450" s="96"/>
      <c r="FN450" s="96"/>
      <c r="FO450" s="96"/>
      <c r="FP450" s="96"/>
      <c r="FQ450" s="96"/>
      <c r="FR450" s="96"/>
      <c r="FS450" s="96"/>
      <c r="FT450" s="96"/>
      <c r="FU450" s="96"/>
      <c r="FV450" s="96"/>
      <c r="FW450" s="96"/>
      <c r="FX450" s="96"/>
      <c r="FY450" s="96"/>
      <c r="FZ450" s="96"/>
      <c r="GA450" s="96"/>
      <c r="GB450" s="96"/>
      <c r="GC450" s="96"/>
      <c r="GD450" s="96"/>
      <c r="GE450" s="96"/>
      <c r="GF450" s="96"/>
      <c r="GG450" s="96"/>
      <c r="GH450" s="96"/>
      <c r="GI450" s="96"/>
      <c r="GJ450" s="96"/>
      <c r="GK450" s="96"/>
      <c r="GL450" s="96"/>
      <c r="GM450" s="96"/>
      <c r="GN450" s="96"/>
      <c r="GO450" s="96"/>
      <c r="GP450" s="96"/>
      <c r="GQ450" s="96"/>
      <c r="GR450" s="96"/>
      <c r="GS450" s="96"/>
      <c r="GT450" s="96"/>
      <c r="GU450" s="96"/>
      <c r="GV450" s="96"/>
      <c r="GW450" s="96"/>
      <c r="GX450" s="96"/>
      <c r="GY450" s="96"/>
      <c r="GZ450" s="96"/>
      <c r="HA450" s="96"/>
      <c r="HB450" s="96"/>
      <c r="HC450" s="96"/>
      <c r="HD450" s="96"/>
      <c r="HE450" s="96"/>
      <c r="HF450" s="96"/>
      <c r="HG450" s="96"/>
      <c r="HH450" s="96"/>
      <c r="HI450" s="96"/>
      <c r="HJ450" s="96"/>
      <c r="HK450" s="96"/>
      <c r="HL450" s="96"/>
      <c r="HM450" s="96"/>
      <c r="HN450" s="96"/>
      <c r="HO450" s="96"/>
      <c r="HP450" s="96"/>
      <c r="HQ450" s="96"/>
      <c r="HR450" s="96"/>
      <c r="HS450" s="96"/>
      <c r="HT450" s="96"/>
      <c r="HU450" s="96"/>
      <c r="HV450" s="96"/>
      <c r="HW450" s="96"/>
      <c r="HX450" s="96"/>
      <c r="HY450" s="96"/>
      <c r="HZ450" s="96"/>
      <c r="IA450" s="96"/>
      <c r="IB450" s="96"/>
      <c r="IC450" s="96"/>
      <c r="ID450" s="96"/>
      <c r="IE450" s="96"/>
      <c r="IF450" s="96"/>
      <c r="IG450" s="96"/>
      <c r="IH450" s="96"/>
      <c r="II450" s="96"/>
      <c r="IJ450" s="96"/>
      <c r="IK450" s="96"/>
      <c r="IL450" s="96"/>
      <c r="IM450" s="96"/>
      <c r="IN450" s="96"/>
      <c r="IO450" s="96"/>
      <c r="IP450" s="96"/>
      <c r="IQ450" s="96"/>
      <c r="IR450" s="96"/>
      <c r="IS450" s="96"/>
      <c r="IT450" s="96"/>
      <c r="IU450" s="96"/>
      <c r="IV450" s="96"/>
    </row>
    <row r="451" spans="18:256" ht="13.5" customHeight="1">
      <c r="R451" s="96"/>
      <c r="S451" s="96"/>
      <c r="T451" s="96"/>
      <c r="U451" s="96"/>
      <c r="V451" s="96"/>
      <c r="W451" s="96"/>
      <c r="X451" s="96"/>
      <c r="Y451" s="96"/>
      <c r="Z451" s="96"/>
      <c r="AA451" s="96"/>
      <c r="AB451" s="96"/>
      <c r="AC451" s="96"/>
      <c r="AD451" s="96"/>
      <c r="AE451" s="96"/>
      <c r="AF451" s="96"/>
      <c r="AG451" s="96"/>
      <c r="AH451" s="96"/>
      <c r="AI451" s="96"/>
      <c r="AJ451" s="96"/>
      <c r="AK451" s="96"/>
      <c r="AL451" s="96"/>
      <c r="AM451" s="96"/>
      <c r="AN451" s="96"/>
      <c r="AO451" s="96"/>
      <c r="AP451" s="96"/>
      <c r="AQ451" s="96"/>
      <c r="AR451" s="96"/>
      <c r="AS451" s="96"/>
      <c r="AT451" s="96"/>
      <c r="AU451" s="96"/>
      <c r="AV451" s="96"/>
      <c r="AW451" s="96"/>
      <c r="AX451" s="96"/>
      <c r="AY451" s="96"/>
      <c r="AZ451" s="96"/>
      <c r="BA451" s="96"/>
      <c r="BB451" s="96"/>
      <c r="BC451" s="96"/>
      <c r="BD451" s="96"/>
      <c r="BE451" s="96"/>
      <c r="BF451" s="96"/>
      <c r="BG451" s="96"/>
      <c r="BH451" s="96"/>
      <c r="BI451" s="96"/>
      <c r="BJ451" s="96"/>
      <c r="BK451" s="96"/>
      <c r="BL451" s="96"/>
      <c r="BM451" s="96"/>
      <c r="BN451" s="96"/>
      <c r="BO451" s="96"/>
      <c r="BP451" s="96"/>
      <c r="BQ451" s="96"/>
      <c r="BR451" s="96"/>
      <c r="BS451" s="96"/>
      <c r="BT451" s="96"/>
      <c r="BU451" s="96"/>
      <c r="BV451" s="96"/>
      <c r="BW451" s="96"/>
      <c r="BX451" s="96"/>
      <c r="BY451" s="96"/>
      <c r="BZ451" s="96"/>
      <c r="CA451" s="96"/>
      <c r="CB451" s="96"/>
      <c r="CC451" s="96"/>
      <c r="CD451" s="96"/>
      <c r="CE451" s="96"/>
      <c r="CF451" s="96"/>
      <c r="CG451" s="96"/>
      <c r="CH451" s="96"/>
      <c r="CI451" s="96"/>
      <c r="CJ451" s="96"/>
      <c r="CK451" s="96"/>
      <c r="CL451" s="96"/>
      <c r="CM451" s="96"/>
      <c r="CN451" s="96"/>
      <c r="CO451" s="96"/>
      <c r="CP451" s="96"/>
      <c r="CQ451" s="96"/>
      <c r="CR451" s="96"/>
      <c r="CS451" s="96"/>
      <c r="CT451" s="96"/>
      <c r="CU451" s="96"/>
      <c r="CV451" s="96"/>
      <c r="CW451" s="96"/>
      <c r="CX451" s="96"/>
      <c r="CY451" s="96"/>
      <c r="CZ451" s="96"/>
      <c r="DA451" s="96"/>
      <c r="DB451" s="96"/>
      <c r="DC451" s="96"/>
      <c r="DD451" s="96"/>
      <c r="DE451" s="96"/>
      <c r="DF451" s="96"/>
      <c r="DG451" s="96"/>
      <c r="DH451" s="96"/>
      <c r="DI451" s="96"/>
      <c r="DJ451" s="96"/>
      <c r="DK451" s="96"/>
      <c r="DL451" s="96"/>
      <c r="DM451" s="96"/>
      <c r="DN451" s="96"/>
      <c r="DO451" s="96"/>
      <c r="DP451" s="96"/>
      <c r="DQ451" s="96"/>
      <c r="DR451" s="96"/>
      <c r="DS451" s="96"/>
      <c r="DT451" s="96"/>
      <c r="DU451" s="96"/>
      <c r="DV451" s="96"/>
      <c r="DW451" s="96"/>
      <c r="DX451" s="96"/>
      <c r="DY451" s="96"/>
      <c r="DZ451" s="96"/>
      <c r="EA451" s="96"/>
      <c r="EB451" s="96"/>
      <c r="EC451" s="96"/>
      <c r="ED451" s="96"/>
      <c r="EE451" s="96"/>
      <c r="EF451" s="96"/>
      <c r="EG451" s="96"/>
      <c r="EH451" s="96"/>
      <c r="EI451" s="96"/>
      <c r="EJ451" s="96"/>
      <c r="EK451" s="96"/>
      <c r="EL451" s="96"/>
      <c r="EM451" s="96"/>
      <c r="EN451" s="96"/>
      <c r="EO451" s="96"/>
      <c r="EP451" s="96"/>
      <c r="EQ451" s="96"/>
      <c r="ER451" s="96"/>
      <c r="ES451" s="96"/>
      <c r="ET451" s="96"/>
      <c r="EU451" s="96"/>
      <c r="EV451" s="96"/>
      <c r="EW451" s="96"/>
      <c r="EX451" s="96"/>
      <c r="EY451" s="96"/>
      <c r="EZ451" s="96"/>
      <c r="FA451" s="96"/>
      <c r="FB451" s="96"/>
      <c r="FC451" s="96"/>
      <c r="FD451" s="96"/>
      <c r="FE451" s="96"/>
      <c r="FF451" s="96"/>
      <c r="FG451" s="96"/>
      <c r="FH451" s="96"/>
      <c r="FI451" s="96"/>
      <c r="FJ451" s="96"/>
      <c r="FK451" s="96"/>
      <c r="FL451" s="96"/>
      <c r="FM451" s="96"/>
      <c r="FN451" s="96"/>
      <c r="FO451" s="96"/>
      <c r="FP451" s="96"/>
      <c r="FQ451" s="96"/>
      <c r="FR451" s="96"/>
      <c r="FS451" s="96"/>
      <c r="FT451" s="96"/>
      <c r="FU451" s="96"/>
      <c r="FV451" s="96"/>
      <c r="FW451" s="96"/>
      <c r="FX451" s="96"/>
      <c r="FY451" s="96"/>
      <c r="FZ451" s="96"/>
      <c r="GA451" s="96"/>
      <c r="GB451" s="96"/>
      <c r="GC451" s="96"/>
      <c r="GD451" s="96"/>
      <c r="GE451" s="96"/>
      <c r="GF451" s="96"/>
      <c r="GG451" s="96"/>
      <c r="GH451" s="96"/>
      <c r="GI451" s="96"/>
      <c r="GJ451" s="96"/>
      <c r="GK451" s="96"/>
      <c r="GL451" s="96"/>
      <c r="GM451" s="96"/>
      <c r="GN451" s="96"/>
      <c r="GO451" s="96"/>
      <c r="GP451" s="96"/>
      <c r="GQ451" s="96"/>
      <c r="GR451" s="96"/>
      <c r="GS451" s="96"/>
      <c r="GT451" s="96"/>
      <c r="GU451" s="96"/>
      <c r="GV451" s="96"/>
      <c r="GW451" s="96"/>
      <c r="GX451" s="96"/>
      <c r="GY451" s="96"/>
      <c r="GZ451" s="96"/>
      <c r="HA451" s="96"/>
      <c r="HB451" s="96"/>
      <c r="HC451" s="96"/>
      <c r="HD451" s="96"/>
      <c r="HE451" s="96"/>
      <c r="HF451" s="96"/>
      <c r="HG451" s="96"/>
      <c r="HH451" s="96"/>
      <c r="HI451" s="96"/>
      <c r="HJ451" s="96"/>
      <c r="HK451" s="96"/>
      <c r="HL451" s="96"/>
      <c r="HM451" s="96"/>
      <c r="HN451" s="96"/>
      <c r="HO451" s="96"/>
      <c r="HP451" s="96"/>
      <c r="HQ451" s="96"/>
      <c r="HR451" s="96"/>
      <c r="HS451" s="96"/>
      <c r="HT451" s="96"/>
      <c r="HU451" s="96"/>
      <c r="HV451" s="96"/>
      <c r="HW451" s="96"/>
      <c r="HX451" s="96"/>
      <c r="HY451" s="96"/>
      <c r="HZ451" s="96"/>
      <c r="IA451" s="96"/>
      <c r="IB451" s="96"/>
      <c r="IC451" s="96"/>
      <c r="ID451" s="96"/>
      <c r="IE451" s="96"/>
      <c r="IF451" s="96"/>
      <c r="IG451" s="96"/>
      <c r="IH451" s="96"/>
      <c r="II451" s="96"/>
      <c r="IJ451" s="96"/>
      <c r="IK451" s="96"/>
      <c r="IL451" s="96"/>
      <c r="IM451" s="96"/>
      <c r="IN451" s="96"/>
      <c r="IO451" s="96"/>
      <c r="IP451" s="96"/>
      <c r="IQ451" s="96"/>
      <c r="IR451" s="96"/>
      <c r="IS451" s="96"/>
      <c r="IT451" s="96"/>
      <c r="IU451" s="96"/>
      <c r="IV451" s="96"/>
    </row>
    <row r="496" spans="18:256" ht="13.5" customHeight="1">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c r="DT496"/>
      <c r="DU496"/>
      <c r="DV496"/>
      <c r="DW496"/>
      <c r="DX496"/>
      <c r="DY496"/>
      <c r="DZ496"/>
      <c r="EA496"/>
      <c r="EB496"/>
      <c r="EC496"/>
      <c r="ED496"/>
      <c r="EE496"/>
      <c r="EF496"/>
      <c r="EG496"/>
      <c r="EH496"/>
      <c r="EI496"/>
      <c r="EJ496"/>
      <c r="EK496"/>
      <c r="EL496"/>
      <c r="EM496"/>
      <c r="EN496"/>
      <c r="EO496"/>
      <c r="EP496"/>
      <c r="EQ496"/>
      <c r="ER496"/>
      <c r="ES496"/>
      <c r="ET496"/>
      <c r="EU496"/>
      <c r="EV496"/>
      <c r="EW496"/>
      <c r="EX496"/>
      <c r="EY496"/>
      <c r="EZ496"/>
      <c r="FA496"/>
      <c r="FB496"/>
      <c r="FC496"/>
      <c r="FD496"/>
      <c r="FE496"/>
      <c r="FF496"/>
      <c r="FG496"/>
      <c r="FH496"/>
      <c r="FI496"/>
      <c r="FJ496"/>
      <c r="FK496"/>
      <c r="FL496"/>
      <c r="FM496"/>
      <c r="FN496"/>
      <c r="FO496"/>
      <c r="FP496"/>
      <c r="FQ496"/>
      <c r="FR496"/>
      <c r="FS496"/>
      <c r="FT496"/>
      <c r="FU496"/>
      <c r="FV496"/>
      <c r="FW496"/>
      <c r="FX496"/>
      <c r="FY496"/>
      <c r="FZ496"/>
      <c r="GA496"/>
      <c r="GB496"/>
      <c r="GC496"/>
      <c r="GD496"/>
      <c r="GE496"/>
      <c r="GF496"/>
      <c r="GG496"/>
      <c r="GH496"/>
      <c r="GI496"/>
      <c r="GJ496"/>
      <c r="GK496"/>
      <c r="GL496"/>
      <c r="GM496"/>
      <c r="GN496"/>
      <c r="GO496"/>
      <c r="GP496"/>
      <c r="GQ496"/>
      <c r="GR496"/>
      <c r="GS496"/>
      <c r="GT496"/>
      <c r="GU496"/>
      <c r="GV496"/>
      <c r="GW496"/>
      <c r="GX496"/>
      <c r="GY496"/>
      <c r="GZ496"/>
      <c r="HA496"/>
      <c r="HB496"/>
      <c r="HC496"/>
      <c r="HD496"/>
      <c r="HE496"/>
      <c r="HF496"/>
      <c r="HG496"/>
      <c r="HH496"/>
      <c r="HI496"/>
      <c r="HJ496"/>
      <c r="HK496"/>
      <c r="HL496"/>
      <c r="HM496"/>
      <c r="HN496"/>
      <c r="HO496"/>
      <c r="HP496"/>
      <c r="HQ496"/>
      <c r="HR496"/>
      <c r="HS496"/>
      <c r="HT496"/>
      <c r="HU496"/>
      <c r="HV496"/>
      <c r="HW496"/>
      <c r="HX496"/>
      <c r="HY496"/>
      <c r="HZ496"/>
      <c r="IA496"/>
      <c r="IB496"/>
      <c r="IC496"/>
      <c r="ID496"/>
      <c r="IE496"/>
      <c r="IF496"/>
      <c r="IG496"/>
      <c r="IH496"/>
      <c r="II496"/>
      <c r="IJ496"/>
      <c r="IK496"/>
      <c r="IL496"/>
      <c r="IM496"/>
      <c r="IN496"/>
      <c r="IO496"/>
      <c r="IP496"/>
      <c r="IQ496"/>
      <c r="IR496"/>
      <c r="IS496"/>
      <c r="IT496"/>
      <c r="IU496"/>
      <c r="IV496"/>
    </row>
    <row r="497" spans="18:256" ht="13.5" customHeight="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row>
    <row r="498" spans="18:256" ht="13.5" customHeight="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row>
    <row r="499" spans="18:256" ht="13.5" customHeight="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row>
    <row r="500" spans="18:256" ht="13.5" customHeight="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row>
    <row r="501" spans="18:256" ht="13.5" customHeight="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row>
    <row r="502" spans="18:256" ht="13.5" customHeight="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row>
    <row r="503" spans="18:256" ht="13.5" customHeight="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row>
    <row r="504" spans="18:256" ht="13.5" customHeight="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row>
    <row r="505" spans="18:256" ht="13.5" customHeight="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row>
  </sheetData>
  <sheetProtection algorithmName="SHA-512" hashValue="4+U243MKZT3CvAFNDP6uKMlwCYbbxFo22Xh69TtNB8IHYS05uy6qscaOQHixE57RHhxBKTbOcu8XSNVxtrvDTA==" saltValue="jiKn+KgxUuep1t4YH/8uuQ==" spinCount="100000" sheet="1" objects="1" scenarios="1"/>
  <mergeCells count="58">
    <mergeCell ref="B267:C267"/>
    <mergeCell ref="H267:J267"/>
    <mergeCell ref="B133:C133"/>
    <mergeCell ref="B193:C194"/>
    <mergeCell ref="D193:H194"/>
    <mergeCell ref="H195:J195"/>
    <mergeCell ref="B196:C196"/>
    <mergeCell ref="H196:J196"/>
    <mergeCell ref="B173:C174"/>
    <mergeCell ref="D173:G174"/>
    <mergeCell ref="I173:K173"/>
    <mergeCell ref="I174:K174"/>
    <mergeCell ref="B176:C176"/>
    <mergeCell ref="I224:K224"/>
    <mergeCell ref="B226:C226"/>
    <mergeCell ref="C264:D265"/>
    <mergeCell ref="I94:K94"/>
    <mergeCell ref="B96:C96"/>
    <mergeCell ref="B130:C131"/>
    <mergeCell ref="D130:G131"/>
    <mergeCell ref="I130:K130"/>
    <mergeCell ref="I131:K131"/>
    <mergeCell ref="C294:D295"/>
    <mergeCell ref="E294:G295"/>
    <mergeCell ref="H296:J296"/>
    <mergeCell ref="I3:K3"/>
    <mergeCell ref="B1:C2"/>
    <mergeCell ref="D1:G2"/>
    <mergeCell ref="I1:K1"/>
    <mergeCell ref="B4:C4"/>
    <mergeCell ref="I2:K2"/>
    <mergeCell ref="B56:C57"/>
    <mergeCell ref="D56:F57"/>
    <mergeCell ref="I57:K57"/>
    <mergeCell ref="I58:K58"/>
    <mergeCell ref="B93:C94"/>
    <mergeCell ref="D93:G94"/>
    <mergeCell ref="I93:K93"/>
    <mergeCell ref="E264:G265"/>
    <mergeCell ref="H266:J266"/>
    <mergeCell ref="B223:C224"/>
    <mergeCell ref="D223:G224"/>
    <mergeCell ref="I223:K223"/>
    <mergeCell ref="B297:C297"/>
    <mergeCell ref="H297:J297"/>
    <mergeCell ref="B313:C314"/>
    <mergeCell ref="D313:H314"/>
    <mergeCell ref="G315:I315"/>
    <mergeCell ref="D378:D379"/>
    <mergeCell ref="G378:H379"/>
    <mergeCell ref="C379:C380"/>
    <mergeCell ref="G380:H381"/>
    <mergeCell ref="B316:C316"/>
    <mergeCell ref="G316:I316"/>
    <mergeCell ref="B317:C317"/>
    <mergeCell ref="C373:E374"/>
    <mergeCell ref="C375:E376"/>
    <mergeCell ref="G375:H376"/>
  </mergeCells>
  <phoneticPr fontId="23"/>
  <conditionalFormatting sqref="B131:B132">
    <cfRule type="expression" dxfId="12" priority="13">
      <formula>COUNTIF($I131,"女")</formula>
    </cfRule>
  </conditionalFormatting>
  <conditionalFormatting sqref="B103:C113 G103:G113 I103:I113">
    <cfRule type="expression" dxfId="11" priority="20">
      <formula>COUNTIF($I103,"女")</formula>
    </cfRule>
  </conditionalFormatting>
  <conditionalFormatting sqref="B118:C130">
    <cfRule type="expression" dxfId="10" priority="10">
      <formula>COUNTIF($I118,"女")</formula>
    </cfRule>
  </conditionalFormatting>
  <conditionalFormatting sqref="B133:C148 B167:C186">
    <cfRule type="expression" dxfId="9" priority="8">
      <formula>COUNTIF($I133,"女")</formula>
    </cfRule>
  </conditionalFormatting>
  <conditionalFormatting sqref="B188:C190">
    <cfRule type="expression" dxfId="8" priority="7">
      <formula>COUNTIF($I188,"女")</formula>
    </cfRule>
  </conditionalFormatting>
  <conditionalFormatting sqref="G118:G190 I118:I190 B146:B147 B150:C165">
    <cfRule type="expression" dxfId="7" priority="6">
      <formula>COUNTIF($I118,"女")</formula>
    </cfRule>
  </conditionalFormatting>
  <conditionalFormatting sqref="J347 I371">
    <cfRule type="cellIs" dxfId="6" priority="22" operator="equal">
      <formula>"女"</formula>
    </cfRule>
    <cfRule type="cellIs" dxfId="5" priority="23" operator="equal">
      <formula>"女"</formula>
    </cfRule>
  </conditionalFormatting>
  <conditionalFormatting sqref="J360">
    <cfRule type="cellIs" dxfId="4" priority="16" operator="equal">
      <formula>"女"</formula>
    </cfRule>
    <cfRule type="cellIs" dxfId="3" priority="17" operator="equal">
      <formula>"女"</formula>
    </cfRule>
  </conditionalFormatting>
  <conditionalFormatting sqref="M103:M113">
    <cfRule type="expression" dxfId="2" priority="19">
      <formula>COUNTIF($M103,"東近江市")</formula>
    </cfRule>
  </conditionalFormatting>
  <conditionalFormatting sqref="M118:M190">
    <cfRule type="expression" dxfId="1" priority="2">
      <formula>COUNTIF($M118,"東近江市")</formula>
    </cfRule>
  </conditionalFormatting>
  <conditionalFormatting sqref="M371">
    <cfRule type="cellIs" dxfId="0" priority="21" operator="equal">
      <formula>"東近江市"</formula>
    </cfRule>
  </conditionalFormatting>
  <dataValidations count="6">
    <dataValidation type="list" allowBlank="1" showInputMessage="1" showErrorMessage="1" sqref="JB227:JB228 E369:E372 WLQ983261:WLQ983266 WBU983261:WBU983266 VRY983261:VRY983266 VIC983261:VIC983266 UYG983261:UYG983266 UOK983261:UOK983266 UEO983261:UEO983266 TUS983261:TUS983266 TKW983261:TKW983266 TBA983261:TBA983266 SRE983261:SRE983266 SHI983261:SHI983266 RXM983261:RXM983266 RNQ983261:RNQ983266 RDU983261:RDU983266 QTY983261:QTY983266 QKC983261:QKC983266 QAG983261:QAG983266 PQK983261:PQK983266 PGO983261:PGO983266 OWS983261:OWS983266 OMW983261:OMW983266 ODA983261:ODA983266 NTE983261:NTE983266 NJI983261:NJI983266 MZM983261:MZM983266 MPQ983261:MPQ983266 MFU983261:MFU983266 LVY983261:LVY983266 LMC983261:LMC983266 LCG983261:LCG983266 KSK983261:KSK983266 KIO983261:KIO983266 JYS983261:JYS983266 JOW983261:JOW983266 JFA983261:JFA983266 IVE983261:IVE983266 ILI983261:ILI983266 IBM983261:IBM983266 HRQ983261:HRQ983266 HHU983261:HHU983266 GXY983261:GXY983266 GOC983261:GOC983266 GEG983261:GEG983266 FUK983261:FUK983266 FKO983261:FKO983266 FAS983261:FAS983266 EQW983261:EQW983266 EHA983261:EHA983266 DXE983261:DXE983266 DNI983261:DNI983266 DDM983261:DDM983266 CTQ983261:CTQ983266 CJU983261:CJU983266 BZY983261:BZY983266 BQC983261:BQC983266 BGG983261:BGG983266 AWK983261:AWK983266 AMO983261:AMO983266 ACS983261:ACS983266 SW983261:SW983266 JA983261:JA983266 E983409:E983414 WVM917725:WVM917730 WLQ917725:WLQ917730 WBU917725:WBU917730 VRY917725:VRY917730 VIC917725:VIC917730 UYG917725:UYG917730 UOK917725:UOK917730 UEO917725:UEO917730 TUS917725:TUS917730 TKW917725:TKW917730 TBA917725:TBA917730 SRE917725:SRE917730 SHI917725:SHI917730 RXM917725:RXM917730 RNQ917725:RNQ917730 RDU917725:RDU917730 QTY917725:QTY917730 QKC917725:QKC917730 QAG917725:QAG917730 PQK917725:PQK917730 PGO917725:PGO917730 OWS917725:OWS917730 OMW917725:OMW917730 ODA917725:ODA917730 NTE917725:NTE917730 NJI917725:NJI917730 MZM917725:MZM917730 MPQ917725:MPQ917730 MFU917725:MFU917730 LVY917725:LVY917730 LMC917725:LMC917730 LCG917725:LCG917730 KSK917725:KSK917730 KIO917725:KIO917730 JYS917725:JYS917730 JOW917725:JOW917730 JFA917725:JFA917730 IVE917725:IVE917730 ILI917725:ILI917730 IBM917725:IBM917730 HRQ917725:HRQ917730 HHU917725:HHU917730 GXY917725:GXY917730 GOC917725:GOC917730 GEG917725:GEG917730 FUK917725:FUK917730 FKO917725:FKO917730 FAS917725:FAS917730 EQW917725:EQW917730 EHA917725:EHA917730 DXE917725:DXE917730 DNI917725:DNI917730 DDM917725:DDM917730 CTQ917725:CTQ917730 CJU917725:CJU917730 BZY917725:BZY917730 BQC917725:BQC917730 BGG917725:BGG917730 AWK917725:AWK917730 AMO917725:AMO917730 ACS917725:ACS917730 SW917725:SW917730 JA917725:JA917730 E917873:E917878 WVM852189:WVM852194 WLQ852189:WLQ852194 WBU852189:WBU852194 VRY852189:VRY852194 VIC852189:VIC852194 UYG852189:UYG852194 UOK852189:UOK852194 UEO852189:UEO852194 TUS852189:TUS852194 TKW852189:TKW852194 TBA852189:TBA852194 SRE852189:SRE852194 SHI852189:SHI852194 RXM852189:RXM852194 RNQ852189:RNQ852194 RDU852189:RDU852194 QTY852189:QTY852194 QKC852189:QKC852194 QAG852189:QAG852194 PQK852189:PQK852194 PGO852189:PGO852194 OWS852189:OWS852194 OMW852189:OMW852194 ODA852189:ODA852194 NTE852189:NTE852194 NJI852189:NJI852194 MZM852189:MZM852194 MPQ852189:MPQ852194 MFU852189:MFU852194 LVY852189:LVY852194 LMC852189:LMC852194 LCG852189:LCG852194 KSK852189:KSK852194 KIO852189:KIO852194 JYS852189:JYS852194 JOW852189:JOW852194 JFA852189:JFA852194 IVE852189:IVE852194 ILI852189:ILI852194 IBM852189:IBM852194 HRQ852189:HRQ852194 HHU852189:HHU852194 GXY852189:GXY852194 GOC852189:GOC852194 GEG852189:GEG852194 FUK852189:FUK852194 FKO852189:FKO852194 FAS852189:FAS852194 EQW852189:EQW852194 EHA852189:EHA852194 DXE852189:DXE852194 DNI852189:DNI852194 DDM852189:DDM852194 CTQ852189:CTQ852194 CJU852189:CJU852194 BZY852189:BZY852194 BQC852189:BQC852194 BGG852189:BGG852194 AWK852189:AWK852194 AMO852189:AMO852194 ACS852189:ACS852194 SW852189:SW852194 JA852189:JA852194 E852337:E852342 WVM786653:WVM786658 WLQ786653:WLQ786658 WBU786653:WBU786658 VRY786653:VRY786658 VIC786653:VIC786658 UYG786653:UYG786658 UOK786653:UOK786658 UEO786653:UEO786658 TUS786653:TUS786658 TKW786653:TKW786658 TBA786653:TBA786658 SRE786653:SRE786658 SHI786653:SHI786658 RXM786653:RXM786658 RNQ786653:RNQ786658 RDU786653:RDU786658 QTY786653:QTY786658 QKC786653:QKC786658 QAG786653:QAG786658 PQK786653:PQK786658 PGO786653:PGO786658 OWS786653:OWS786658 OMW786653:OMW786658 ODA786653:ODA786658 NTE786653:NTE786658 NJI786653:NJI786658 MZM786653:MZM786658 MPQ786653:MPQ786658 MFU786653:MFU786658 LVY786653:LVY786658 LMC786653:LMC786658 LCG786653:LCG786658 KSK786653:KSK786658 KIO786653:KIO786658 JYS786653:JYS786658 JOW786653:JOW786658 JFA786653:JFA786658 IVE786653:IVE786658 ILI786653:ILI786658 IBM786653:IBM786658 HRQ786653:HRQ786658 HHU786653:HHU786658 GXY786653:GXY786658 GOC786653:GOC786658 GEG786653:GEG786658 FUK786653:FUK786658 FKO786653:FKO786658 FAS786653:FAS786658 EQW786653:EQW786658 EHA786653:EHA786658 DXE786653:DXE786658 DNI786653:DNI786658 DDM786653:DDM786658 CTQ786653:CTQ786658 CJU786653:CJU786658 BZY786653:BZY786658 BQC786653:BQC786658 BGG786653:BGG786658 AWK786653:AWK786658 AMO786653:AMO786658 ACS786653:ACS786658 SW786653:SW786658 JA786653:JA786658 E786801:E786806 WVM721117:WVM721122 WLQ721117:WLQ721122 WBU721117:WBU721122 VRY721117:VRY721122 VIC721117:VIC721122 UYG721117:UYG721122 UOK721117:UOK721122 UEO721117:UEO721122 TUS721117:TUS721122 TKW721117:TKW721122 TBA721117:TBA721122 SRE721117:SRE721122 SHI721117:SHI721122 RXM721117:RXM721122 RNQ721117:RNQ721122 RDU721117:RDU721122 QTY721117:QTY721122 QKC721117:QKC721122 QAG721117:QAG721122 PQK721117:PQK721122 PGO721117:PGO721122 OWS721117:OWS721122 OMW721117:OMW721122 ODA721117:ODA721122 NTE721117:NTE721122 NJI721117:NJI721122 MZM721117:MZM721122 MPQ721117:MPQ721122 MFU721117:MFU721122 LVY721117:LVY721122 LMC721117:LMC721122 LCG721117:LCG721122 KSK721117:KSK721122 KIO721117:KIO721122 JYS721117:JYS721122 JOW721117:JOW721122 JFA721117:JFA721122 IVE721117:IVE721122 ILI721117:ILI721122 IBM721117:IBM721122 HRQ721117:HRQ721122 HHU721117:HHU721122 GXY721117:GXY721122 GOC721117:GOC721122 GEG721117:GEG721122 FUK721117:FUK721122 FKO721117:FKO721122 FAS721117:FAS721122 EQW721117:EQW721122 EHA721117:EHA721122 DXE721117:DXE721122 DNI721117:DNI721122 DDM721117:DDM721122 CTQ721117:CTQ721122 CJU721117:CJU721122 BZY721117:BZY721122 BQC721117:BQC721122 BGG721117:BGG721122 AWK721117:AWK721122 AMO721117:AMO721122 ACS721117:ACS721122 SW721117:SW721122 JA721117:JA721122 E721265:E721270 WVM655581:WVM655586 WLQ655581:WLQ655586 WBU655581:WBU655586 VRY655581:VRY655586 VIC655581:VIC655586 UYG655581:UYG655586 UOK655581:UOK655586 UEO655581:UEO655586 TUS655581:TUS655586 TKW655581:TKW655586 TBA655581:TBA655586 SRE655581:SRE655586 SHI655581:SHI655586 RXM655581:RXM655586 RNQ655581:RNQ655586 RDU655581:RDU655586 QTY655581:QTY655586 QKC655581:QKC655586 QAG655581:QAG655586 PQK655581:PQK655586 PGO655581:PGO655586 OWS655581:OWS655586 OMW655581:OMW655586 ODA655581:ODA655586 NTE655581:NTE655586 NJI655581:NJI655586 MZM655581:MZM655586 MPQ655581:MPQ655586 MFU655581:MFU655586 LVY655581:LVY655586 LMC655581:LMC655586 LCG655581:LCG655586 KSK655581:KSK655586 KIO655581:KIO655586 JYS655581:JYS655586 JOW655581:JOW655586 JFA655581:JFA655586 IVE655581:IVE655586 ILI655581:ILI655586 IBM655581:IBM655586 HRQ655581:HRQ655586 HHU655581:HHU655586 GXY655581:GXY655586 GOC655581:GOC655586 GEG655581:GEG655586 FUK655581:FUK655586 FKO655581:FKO655586 FAS655581:FAS655586 EQW655581:EQW655586 EHA655581:EHA655586 DXE655581:DXE655586 DNI655581:DNI655586 DDM655581:DDM655586 CTQ655581:CTQ655586 CJU655581:CJU655586 BZY655581:BZY655586 BQC655581:BQC655586 BGG655581:BGG655586 AWK655581:AWK655586 AMO655581:AMO655586 ACS655581:ACS655586 SW655581:SW655586 JA655581:JA655586 E655729:E655734 WVM590045:WVM590050 WLQ590045:WLQ590050 WBU590045:WBU590050 VRY590045:VRY590050 VIC590045:VIC590050 UYG590045:UYG590050 UOK590045:UOK590050 UEO590045:UEO590050 TUS590045:TUS590050 TKW590045:TKW590050 TBA590045:TBA590050 SRE590045:SRE590050 SHI590045:SHI590050 RXM590045:RXM590050 RNQ590045:RNQ590050 RDU590045:RDU590050 QTY590045:QTY590050 QKC590045:QKC590050 QAG590045:QAG590050 PQK590045:PQK590050 PGO590045:PGO590050 OWS590045:OWS590050 OMW590045:OMW590050 ODA590045:ODA590050 NTE590045:NTE590050 NJI590045:NJI590050 MZM590045:MZM590050 MPQ590045:MPQ590050 MFU590045:MFU590050 LVY590045:LVY590050 LMC590045:LMC590050 LCG590045:LCG590050 KSK590045:KSK590050 KIO590045:KIO590050 JYS590045:JYS590050 JOW590045:JOW590050 JFA590045:JFA590050 IVE590045:IVE590050 ILI590045:ILI590050 IBM590045:IBM590050 HRQ590045:HRQ590050 HHU590045:HHU590050 GXY590045:GXY590050 GOC590045:GOC590050 GEG590045:GEG590050 FUK590045:FUK590050 FKO590045:FKO590050 FAS590045:FAS590050 EQW590045:EQW590050 EHA590045:EHA590050 DXE590045:DXE590050 DNI590045:DNI590050 DDM590045:DDM590050 CTQ590045:CTQ590050 CJU590045:CJU590050 BZY590045:BZY590050 BQC590045:BQC590050 BGG590045:BGG590050 AWK590045:AWK590050 AMO590045:AMO590050 ACS590045:ACS590050 SW590045:SW590050 JA590045:JA590050 E590193:E590198 WVM524509:WVM524514 WLQ524509:WLQ524514 WBU524509:WBU524514 VRY524509:VRY524514 VIC524509:VIC524514 UYG524509:UYG524514 UOK524509:UOK524514 UEO524509:UEO524514 TUS524509:TUS524514 TKW524509:TKW524514 TBA524509:TBA524514 SRE524509:SRE524514 SHI524509:SHI524514 RXM524509:RXM524514 RNQ524509:RNQ524514 RDU524509:RDU524514 QTY524509:QTY524514 QKC524509:QKC524514 QAG524509:QAG524514 PQK524509:PQK524514 PGO524509:PGO524514 OWS524509:OWS524514 OMW524509:OMW524514 ODA524509:ODA524514 NTE524509:NTE524514 NJI524509:NJI524514 MZM524509:MZM524514 MPQ524509:MPQ524514 MFU524509:MFU524514 LVY524509:LVY524514 LMC524509:LMC524514 LCG524509:LCG524514 KSK524509:KSK524514 KIO524509:KIO524514 JYS524509:JYS524514 JOW524509:JOW524514 JFA524509:JFA524514 IVE524509:IVE524514 ILI524509:ILI524514 IBM524509:IBM524514 HRQ524509:HRQ524514 HHU524509:HHU524514 GXY524509:GXY524514 GOC524509:GOC524514 GEG524509:GEG524514 FUK524509:FUK524514 FKO524509:FKO524514 FAS524509:FAS524514 EQW524509:EQW524514 EHA524509:EHA524514 DXE524509:DXE524514 DNI524509:DNI524514 DDM524509:DDM524514 CTQ524509:CTQ524514 CJU524509:CJU524514 BZY524509:BZY524514 BQC524509:BQC524514 BGG524509:BGG524514 AWK524509:AWK524514 AMO524509:AMO524514 ACS524509:ACS524514 SW524509:SW524514 JA524509:JA524514 E524657:E524662 WVM458973:WVM458978 WLQ458973:WLQ458978 WBU458973:WBU458978 VRY458973:VRY458978 VIC458973:VIC458978 UYG458973:UYG458978 UOK458973:UOK458978 UEO458973:UEO458978 TUS458973:TUS458978 TKW458973:TKW458978 TBA458973:TBA458978 SRE458973:SRE458978 SHI458973:SHI458978 RXM458973:RXM458978 RNQ458973:RNQ458978 RDU458973:RDU458978 QTY458973:QTY458978 QKC458973:QKC458978 QAG458973:QAG458978 PQK458973:PQK458978 PGO458973:PGO458978 OWS458973:OWS458978 OMW458973:OMW458978 ODA458973:ODA458978 NTE458973:NTE458978 NJI458973:NJI458978 MZM458973:MZM458978 MPQ458973:MPQ458978 MFU458973:MFU458978 LVY458973:LVY458978 LMC458973:LMC458978 LCG458973:LCG458978 KSK458973:KSK458978 KIO458973:KIO458978 JYS458973:JYS458978 JOW458973:JOW458978 JFA458973:JFA458978 IVE458973:IVE458978 ILI458973:ILI458978 IBM458973:IBM458978 HRQ458973:HRQ458978 HHU458973:HHU458978 GXY458973:GXY458978 GOC458973:GOC458978 GEG458973:GEG458978 FUK458973:FUK458978 FKO458973:FKO458978 FAS458973:FAS458978 EQW458973:EQW458978 EHA458973:EHA458978 DXE458973:DXE458978 DNI458973:DNI458978 DDM458973:DDM458978 CTQ458973:CTQ458978 CJU458973:CJU458978 BZY458973:BZY458978 BQC458973:BQC458978 BGG458973:BGG458978 AWK458973:AWK458978 AMO458973:AMO458978 ACS458973:ACS458978 SW458973:SW458978 JA458973:JA458978 E459121:E459126 WVM393437:WVM393442 WLQ393437:WLQ393442 WBU393437:WBU393442 VRY393437:VRY393442 VIC393437:VIC393442 UYG393437:UYG393442 UOK393437:UOK393442 UEO393437:UEO393442 TUS393437:TUS393442 TKW393437:TKW393442 TBA393437:TBA393442 SRE393437:SRE393442 SHI393437:SHI393442 RXM393437:RXM393442 RNQ393437:RNQ393442 RDU393437:RDU393442 QTY393437:QTY393442 QKC393437:QKC393442 QAG393437:QAG393442 PQK393437:PQK393442 PGO393437:PGO393442 OWS393437:OWS393442 OMW393437:OMW393442 ODA393437:ODA393442 NTE393437:NTE393442 NJI393437:NJI393442 MZM393437:MZM393442 MPQ393437:MPQ393442 MFU393437:MFU393442 LVY393437:LVY393442 LMC393437:LMC393442 LCG393437:LCG393442 KSK393437:KSK393442 KIO393437:KIO393442 JYS393437:JYS393442 JOW393437:JOW393442 JFA393437:JFA393442 IVE393437:IVE393442 ILI393437:ILI393442 IBM393437:IBM393442 HRQ393437:HRQ393442 HHU393437:HHU393442 GXY393437:GXY393442 GOC393437:GOC393442 GEG393437:GEG393442 FUK393437:FUK393442 FKO393437:FKO393442 FAS393437:FAS393442 EQW393437:EQW393442 EHA393437:EHA393442 DXE393437:DXE393442 DNI393437:DNI393442 DDM393437:DDM393442 CTQ393437:CTQ393442 CJU393437:CJU393442 BZY393437:BZY393442 BQC393437:BQC393442 BGG393437:BGG393442 AWK393437:AWK393442 AMO393437:AMO393442 ACS393437:ACS393442 SW393437:SW393442 JA393437:JA393442 E393585:E393590 WVM327901:WVM327906 WLQ327901:WLQ327906 WBU327901:WBU327906 VRY327901:VRY327906 VIC327901:VIC327906 UYG327901:UYG327906 UOK327901:UOK327906 UEO327901:UEO327906 TUS327901:TUS327906 TKW327901:TKW327906 TBA327901:TBA327906 SRE327901:SRE327906 SHI327901:SHI327906 RXM327901:RXM327906 RNQ327901:RNQ327906 RDU327901:RDU327906 QTY327901:QTY327906 QKC327901:QKC327906 QAG327901:QAG327906 PQK327901:PQK327906 PGO327901:PGO327906 OWS327901:OWS327906 OMW327901:OMW327906 ODA327901:ODA327906 NTE327901:NTE327906 NJI327901:NJI327906 MZM327901:MZM327906 MPQ327901:MPQ327906 MFU327901:MFU327906 LVY327901:LVY327906 LMC327901:LMC327906 LCG327901:LCG327906 KSK327901:KSK327906 KIO327901:KIO327906 JYS327901:JYS327906 JOW327901:JOW327906 JFA327901:JFA327906 IVE327901:IVE327906 ILI327901:ILI327906 IBM327901:IBM327906 HRQ327901:HRQ327906 HHU327901:HHU327906 GXY327901:GXY327906 GOC327901:GOC327906 GEG327901:GEG327906 FUK327901:FUK327906 FKO327901:FKO327906 FAS327901:FAS327906 EQW327901:EQW327906 EHA327901:EHA327906 DXE327901:DXE327906 DNI327901:DNI327906 DDM327901:DDM327906 CTQ327901:CTQ327906 CJU327901:CJU327906 BZY327901:BZY327906 BQC327901:BQC327906 BGG327901:BGG327906 AWK327901:AWK327906 AMO327901:AMO327906 ACS327901:ACS327906 SW327901:SW327906 JA327901:JA327906 E328049:E328054 WVM262365:WVM262370 WLQ262365:WLQ262370 WBU262365:WBU262370 VRY262365:VRY262370 VIC262365:VIC262370 UYG262365:UYG262370 UOK262365:UOK262370 UEO262365:UEO262370 TUS262365:TUS262370 TKW262365:TKW262370 TBA262365:TBA262370 SRE262365:SRE262370 SHI262365:SHI262370 RXM262365:RXM262370 RNQ262365:RNQ262370 RDU262365:RDU262370 QTY262365:QTY262370 QKC262365:QKC262370 QAG262365:QAG262370 PQK262365:PQK262370 PGO262365:PGO262370 OWS262365:OWS262370 OMW262365:OMW262370 ODA262365:ODA262370 NTE262365:NTE262370 NJI262365:NJI262370 MZM262365:MZM262370 MPQ262365:MPQ262370 MFU262365:MFU262370 LVY262365:LVY262370 LMC262365:LMC262370 LCG262365:LCG262370 KSK262365:KSK262370 KIO262365:KIO262370 JYS262365:JYS262370 JOW262365:JOW262370 JFA262365:JFA262370 IVE262365:IVE262370 ILI262365:ILI262370 IBM262365:IBM262370 HRQ262365:HRQ262370 HHU262365:HHU262370 GXY262365:GXY262370 GOC262365:GOC262370 GEG262365:GEG262370 FUK262365:FUK262370 FKO262365:FKO262370 FAS262365:FAS262370 EQW262365:EQW262370 EHA262365:EHA262370 DXE262365:DXE262370 DNI262365:DNI262370 DDM262365:DDM262370 CTQ262365:CTQ262370 CJU262365:CJU262370 BZY262365:BZY262370 BQC262365:BQC262370 BGG262365:BGG262370 AWK262365:AWK262370 AMO262365:AMO262370 ACS262365:ACS262370 SW262365:SW262370 JA262365:JA262370 E262513:E262518 WVM196829:WVM196834 WLQ196829:WLQ196834 WBU196829:WBU196834 VRY196829:VRY196834 VIC196829:VIC196834 UYG196829:UYG196834 UOK196829:UOK196834 UEO196829:UEO196834 TUS196829:TUS196834 TKW196829:TKW196834 TBA196829:TBA196834 SRE196829:SRE196834 SHI196829:SHI196834 RXM196829:RXM196834 RNQ196829:RNQ196834 RDU196829:RDU196834 QTY196829:QTY196834 QKC196829:QKC196834 QAG196829:QAG196834 PQK196829:PQK196834 PGO196829:PGO196834 OWS196829:OWS196834 OMW196829:OMW196834 ODA196829:ODA196834 NTE196829:NTE196834 NJI196829:NJI196834 MZM196829:MZM196834 MPQ196829:MPQ196834 MFU196829:MFU196834 LVY196829:LVY196834 LMC196829:LMC196834 LCG196829:LCG196834 KSK196829:KSK196834 KIO196829:KIO196834 JYS196829:JYS196834 JOW196829:JOW196834 JFA196829:JFA196834 IVE196829:IVE196834 ILI196829:ILI196834 IBM196829:IBM196834 HRQ196829:HRQ196834 HHU196829:HHU196834 GXY196829:GXY196834 GOC196829:GOC196834 GEG196829:GEG196834 FUK196829:FUK196834 FKO196829:FKO196834 FAS196829:FAS196834 EQW196829:EQW196834 EHA196829:EHA196834 DXE196829:DXE196834 DNI196829:DNI196834 DDM196829:DDM196834 CTQ196829:CTQ196834 CJU196829:CJU196834 BZY196829:BZY196834 BQC196829:BQC196834 BGG196829:BGG196834 AWK196829:AWK196834 AMO196829:AMO196834 ACS196829:ACS196834 SW196829:SW196834 JA196829:JA196834 E196977:E196982 WVM131293:WVM131298 WLQ131293:WLQ131298 WBU131293:WBU131298 VRY131293:VRY131298 VIC131293:VIC131298 UYG131293:UYG131298 UOK131293:UOK131298 UEO131293:UEO131298 TUS131293:TUS131298 TKW131293:TKW131298 TBA131293:TBA131298 SRE131293:SRE131298 SHI131293:SHI131298 RXM131293:RXM131298 RNQ131293:RNQ131298 RDU131293:RDU131298 QTY131293:QTY131298 QKC131293:QKC131298 QAG131293:QAG131298 PQK131293:PQK131298 PGO131293:PGO131298 OWS131293:OWS131298 OMW131293:OMW131298 ODA131293:ODA131298 NTE131293:NTE131298 NJI131293:NJI131298 MZM131293:MZM131298 MPQ131293:MPQ131298 MFU131293:MFU131298 LVY131293:LVY131298 LMC131293:LMC131298 LCG131293:LCG131298 KSK131293:KSK131298 KIO131293:KIO131298 JYS131293:JYS131298 JOW131293:JOW131298 JFA131293:JFA131298 IVE131293:IVE131298 ILI131293:ILI131298 IBM131293:IBM131298 HRQ131293:HRQ131298 HHU131293:HHU131298 GXY131293:GXY131298 GOC131293:GOC131298 GEG131293:GEG131298 FUK131293:FUK131298 FKO131293:FKO131298 FAS131293:FAS131298 EQW131293:EQW131298 EHA131293:EHA131298 DXE131293:DXE131298 DNI131293:DNI131298 DDM131293:DDM131298 CTQ131293:CTQ131298 CJU131293:CJU131298 BZY131293:BZY131298 BQC131293:BQC131298 BGG131293:BGG131298 AWK131293:AWK131298 AMO131293:AMO131298 ACS131293:ACS131298 SW131293:SW131298 JA131293:JA131298 E131441:E131446 WVM65757:WVM65762 WLQ65757:WLQ65762 WBU65757:WBU65762 VRY65757:VRY65762 VIC65757:VIC65762 UYG65757:UYG65762 UOK65757:UOK65762 UEO65757:UEO65762 TUS65757:TUS65762 TKW65757:TKW65762 TBA65757:TBA65762 SRE65757:SRE65762 SHI65757:SHI65762 RXM65757:RXM65762 RNQ65757:RNQ65762 RDU65757:RDU65762 QTY65757:QTY65762 QKC65757:QKC65762 QAG65757:QAG65762 PQK65757:PQK65762 PGO65757:PGO65762 OWS65757:OWS65762 OMW65757:OMW65762 ODA65757:ODA65762 NTE65757:NTE65762 NJI65757:NJI65762 MZM65757:MZM65762 MPQ65757:MPQ65762 MFU65757:MFU65762 LVY65757:LVY65762 LMC65757:LMC65762 LCG65757:LCG65762 KSK65757:KSK65762 KIO65757:KIO65762 JYS65757:JYS65762 JOW65757:JOW65762 JFA65757:JFA65762 IVE65757:IVE65762 ILI65757:ILI65762 IBM65757:IBM65762 HRQ65757:HRQ65762 HHU65757:HHU65762 GXY65757:GXY65762 GOC65757:GOC65762 GEG65757:GEG65762 FUK65757:FUK65762 FKO65757:FKO65762 FAS65757:FAS65762 EQW65757:EQW65762 EHA65757:EHA65762 DXE65757:DXE65762 DNI65757:DNI65762 DDM65757:DDM65762 CTQ65757:CTQ65762 CJU65757:CJU65762 BZY65757:BZY65762 BQC65757:BQC65762 BGG65757:BGG65762 AWK65757:AWK65762 AMO65757:AMO65762 ACS65757:ACS65762 SW65757:SW65762 JA65757:JA65762 E65905:E65910 WVM230:WVM235 WLQ230:WLQ235 WBU230:WBU235 VRY230:VRY235 VIC230:VIC235 UYG230:UYG235 UOK230:UOK235 UEO230:UEO235 TUS230:TUS235 TKW230:TKW235 TBA230:TBA235 SRE230:SRE235 SHI230:SHI235 RXM230:RXM235 RNQ230:RNQ235 RDU230:RDU235 QTY230:QTY235 QKC230:QKC235 QAG230:QAG235 PQK230:PQK235 PGO230:PGO235 OWS230:OWS235 OMW230:OMW235 ODA230:ODA235 NTE230:NTE235 NJI230:NJI235 MZM230:MZM235 MPQ230:MPQ235 MFU230:MFU235 LVY230:LVY235 LMC230:LMC235 LCG230:LCG235 KSK230:KSK235 KIO230:KIO235 JYS230:JYS235 JOW230:JOW235 JFA230:JFA235 IVE230:IVE235 ILI230:ILI235 IBM230:IBM235 HRQ230:HRQ235 HHU230:HHU235 GXY230:GXY235 GOC230:GOC235 GEG230:GEG235 FUK230:FUK235 FKO230:FKO235 FAS230:FAS235 EQW230:EQW235 EHA230:EHA235 DXE230:DXE235 DNI230:DNI235 DDM230:DDM235 CTQ230:CTQ235 CJU230:CJU235 BZY230:BZY235 BQC230:BQC235 BGG230:BGG235 AWK230:AWK235 AMO230:AMO235 ACS230:ACS235 SW230:SW235 JA230:JA235 WVM983261:WVM983266 WVM983258:WVM983259 WLQ983258:WLQ983259 WBU983258:WBU983259 VRY983258:VRY983259 VIC983258:VIC983259 UYG983258:UYG983259 UOK983258:UOK983259 UEO983258:UEO983259 TUS983258:TUS983259 TKW983258:TKW983259 TBA983258:TBA983259 SRE983258:SRE983259 SHI983258:SHI983259 RXM983258:RXM983259 RNQ983258:RNQ983259 RDU983258:RDU983259 QTY983258:QTY983259 QKC983258:QKC983259 QAG983258:QAG983259 PQK983258:PQK983259 PGO983258:PGO983259 OWS983258:OWS983259 OMW983258:OMW983259 ODA983258:ODA983259 NTE983258:NTE983259 NJI983258:NJI983259 MZM983258:MZM983259 MPQ983258:MPQ983259 MFU983258:MFU983259 LVY983258:LVY983259 LMC983258:LMC983259 LCG983258:LCG983259 KSK983258:KSK983259 KIO983258:KIO983259 JYS983258:JYS983259 JOW983258:JOW983259 JFA983258:JFA983259 IVE983258:IVE983259 ILI983258:ILI983259 IBM983258:IBM983259 HRQ983258:HRQ983259 HHU983258:HHU983259 GXY983258:GXY983259 GOC983258:GOC983259 GEG983258:GEG983259 FUK983258:FUK983259 FKO983258:FKO983259 FAS983258:FAS983259 EQW983258:EQW983259 EHA983258:EHA983259 DXE983258:DXE983259 DNI983258:DNI983259 DDM983258:DDM983259 CTQ983258:CTQ983259 CJU983258:CJU983259 BZY983258:BZY983259 BQC983258:BQC983259 BGG983258:BGG983259 AWK983258:AWK983259 AMO983258:AMO983259 ACS983258:ACS983259 SW983258:SW983259 JA983258:JA983259 E983406:E983407 WVM917722:WVM917723 WLQ917722:WLQ917723 WBU917722:WBU917723 VRY917722:VRY917723 VIC917722:VIC917723 UYG917722:UYG917723 UOK917722:UOK917723 UEO917722:UEO917723 TUS917722:TUS917723 TKW917722:TKW917723 TBA917722:TBA917723 SRE917722:SRE917723 SHI917722:SHI917723 RXM917722:RXM917723 RNQ917722:RNQ917723 RDU917722:RDU917723 QTY917722:QTY917723 QKC917722:QKC917723 QAG917722:QAG917723 PQK917722:PQK917723 PGO917722:PGO917723 OWS917722:OWS917723 OMW917722:OMW917723 ODA917722:ODA917723 NTE917722:NTE917723 NJI917722:NJI917723 MZM917722:MZM917723 MPQ917722:MPQ917723 MFU917722:MFU917723 LVY917722:LVY917723 LMC917722:LMC917723 LCG917722:LCG917723 KSK917722:KSK917723 KIO917722:KIO917723 JYS917722:JYS917723 JOW917722:JOW917723 JFA917722:JFA917723 IVE917722:IVE917723 ILI917722:ILI917723 IBM917722:IBM917723 HRQ917722:HRQ917723 HHU917722:HHU917723 GXY917722:GXY917723 GOC917722:GOC917723 GEG917722:GEG917723 FUK917722:FUK917723 FKO917722:FKO917723 FAS917722:FAS917723 EQW917722:EQW917723 EHA917722:EHA917723 DXE917722:DXE917723 DNI917722:DNI917723 DDM917722:DDM917723 CTQ917722:CTQ917723 CJU917722:CJU917723 BZY917722:BZY917723 BQC917722:BQC917723 BGG917722:BGG917723 AWK917722:AWK917723 AMO917722:AMO917723 ACS917722:ACS917723 SW917722:SW917723 JA917722:JA917723 E917870:E917871 WVM852186:WVM852187 WLQ852186:WLQ852187 WBU852186:WBU852187 VRY852186:VRY852187 VIC852186:VIC852187 UYG852186:UYG852187 UOK852186:UOK852187 UEO852186:UEO852187 TUS852186:TUS852187 TKW852186:TKW852187 TBA852186:TBA852187 SRE852186:SRE852187 SHI852186:SHI852187 RXM852186:RXM852187 RNQ852186:RNQ852187 RDU852186:RDU852187 QTY852186:QTY852187 QKC852186:QKC852187 QAG852186:QAG852187 PQK852186:PQK852187 PGO852186:PGO852187 OWS852186:OWS852187 OMW852186:OMW852187 ODA852186:ODA852187 NTE852186:NTE852187 NJI852186:NJI852187 MZM852186:MZM852187 MPQ852186:MPQ852187 MFU852186:MFU852187 LVY852186:LVY852187 LMC852186:LMC852187 LCG852186:LCG852187 KSK852186:KSK852187 KIO852186:KIO852187 JYS852186:JYS852187 JOW852186:JOW852187 JFA852186:JFA852187 IVE852186:IVE852187 ILI852186:ILI852187 IBM852186:IBM852187 HRQ852186:HRQ852187 HHU852186:HHU852187 GXY852186:GXY852187 GOC852186:GOC852187 GEG852186:GEG852187 FUK852186:FUK852187 FKO852186:FKO852187 FAS852186:FAS852187 EQW852186:EQW852187 EHA852186:EHA852187 DXE852186:DXE852187 DNI852186:DNI852187 DDM852186:DDM852187 CTQ852186:CTQ852187 CJU852186:CJU852187 BZY852186:BZY852187 BQC852186:BQC852187 BGG852186:BGG852187 AWK852186:AWK852187 AMO852186:AMO852187 ACS852186:ACS852187 SW852186:SW852187 JA852186:JA852187 E852334:E852335 WVM786650:WVM786651 WLQ786650:WLQ786651 WBU786650:WBU786651 VRY786650:VRY786651 VIC786650:VIC786651 UYG786650:UYG786651 UOK786650:UOK786651 UEO786650:UEO786651 TUS786650:TUS786651 TKW786650:TKW786651 TBA786650:TBA786651 SRE786650:SRE786651 SHI786650:SHI786651 RXM786650:RXM786651 RNQ786650:RNQ786651 RDU786650:RDU786651 QTY786650:QTY786651 QKC786650:QKC786651 QAG786650:QAG786651 PQK786650:PQK786651 PGO786650:PGO786651 OWS786650:OWS786651 OMW786650:OMW786651 ODA786650:ODA786651 NTE786650:NTE786651 NJI786650:NJI786651 MZM786650:MZM786651 MPQ786650:MPQ786651 MFU786650:MFU786651 LVY786650:LVY786651 LMC786650:LMC786651 LCG786650:LCG786651 KSK786650:KSK786651 KIO786650:KIO786651 JYS786650:JYS786651 JOW786650:JOW786651 JFA786650:JFA786651 IVE786650:IVE786651 ILI786650:ILI786651 IBM786650:IBM786651 HRQ786650:HRQ786651 HHU786650:HHU786651 GXY786650:GXY786651 GOC786650:GOC786651 GEG786650:GEG786651 FUK786650:FUK786651 FKO786650:FKO786651 FAS786650:FAS786651 EQW786650:EQW786651 EHA786650:EHA786651 DXE786650:DXE786651 DNI786650:DNI786651 DDM786650:DDM786651 CTQ786650:CTQ786651 CJU786650:CJU786651 BZY786650:BZY786651 BQC786650:BQC786651 BGG786650:BGG786651 AWK786650:AWK786651 AMO786650:AMO786651 ACS786650:ACS786651 SW786650:SW786651 JA786650:JA786651 E786798:E786799 WVM721114:WVM721115 WLQ721114:WLQ721115 WBU721114:WBU721115 VRY721114:VRY721115 VIC721114:VIC721115 UYG721114:UYG721115 UOK721114:UOK721115 UEO721114:UEO721115 TUS721114:TUS721115 TKW721114:TKW721115 TBA721114:TBA721115 SRE721114:SRE721115 SHI721114:SHI721115 RXM721114:RXM721115 RNQ721114:RNQ721115 RDU721114:RDU721115 QTY721114:QTY721115 QKC721114:QKC721115 QAG721114:QAG721115 PQK721114:PQK721115 PGO721114:PGO721115 OWS721114:OWS721115 OMW721114:OMW721115 ODA721114:ODA721115 NTE721114:NTE721115 NJI721114:NJI721115 MZM721114:MZM721115 MPQ721114:MPQ721115 MFU721114:MFU721115 LVY721114:LVY721115 LMC721114:LMC721115 LCG721114:LCG721115 KSK721114:KSK721115 KIO721114:KIO721115 JYS721114:JYS721115 JOW721114:JOW721115 JFA721114:JFA721115 IVE721114:IVE721115 ILI721114:ILI721115 IBM721114:IBM721115 HRQ721114:HRQ721115 HHU721114:HHU721115 GXY721114:GXY721115 GOC721114:GOC721115 GEG721114:GEG721115 FUK721114:FUK721115 FKO721114:FKO721115 FAS721114:FAS721115 EQW721114:EQW721115 EHA721114:EHA721115 DXE721114:DXE721115 DNI721114:DNI721115 DDM721114:DDM721115 CTQ721114:CTQ721115 CJU721114:CJU721115 BZY721114:BZY721115 BQC721114:BQC721115 BGG721114:BGG721115 AWK721114:AWK721115 AMO721114:AMO721115 ACS721114:ACS721115 SW721114:SW721115 JA721114:JA721115 E721262:E721263 WVM655578:WVM655579 WLQ655578:WLQ655579 WBU655578:WBU655579 VRY655578:VRY655579 VIC655578:VIC655579 UYG655578:UYG655579 UOK655578:UOK655579 UEO655578:UEO655579 TUS655578:TUS655579 TKW655578:TKW655579 TBA655578:TBA655579 SRE655578:SRE655579 SHI655578:SHI655579 RXM655578:RXM655579 RNQ655578:RNQ655579 RDU655578:RDU655579 QTY655578:QTY655579 QKC655578:QKC655579 QAG655578:QAG655579 PQK655578:PQK655579 PGO655578:PGO655579 OWS655578:OWS655579 OMW655578:OMW655579 ODA655578:ODA655579 NTE655578:NTE655579 NJI655578:NJI655579 MZM655578:MZM655579 MPQ655578:MPQ655579 MFU655578:MFU655579 LVY655578:LVY655579 LMC655578:LMC655579 LCG655578:LCG655579 KSK655578:KSK655579 KIO655578:KIO655579 JYS655578:JYS655579 JOW655578:JOW655579 JFA655578:JFA655579 IVE655578:IVE655579 ILI655578:ILI655579 IBM655578:IBM655579 HRQ655578:HRQ655579 HHU655578:HHU655579 GXY655578:GXY655579 GOC655578:GOC655579 GEG655578:GEG655579 FUK655578:FUK655579 FKO655578:FKO655579 FAS655578:FAS655579 EQW655578:EQW655579 EHA655578:EHA655579 DXE655578:DXE655579 DNI655578:DNI655579 DDM655578:DDM655579 CTQ655578:CTQ655579 CJU655578:CJU655579 BZY655578:BZY655579 BQC655578:BQC655579 BGG655578:BGG655579 AWK655578:AWK655579 AMO655578:AMO655579 ACS655578:ACS655579 SW655578:SW655579 JA655578:JA655579 E655726:E655727 WVM590042:WVM590043 WLQ590042:WLQ590043 WBU590042:WBU590043 VRY590042:VRY590043 VIC590042:VIC590043 UYG590042:UYG590043 UOK590042:UOK590043 UEO590042:UEO590043 TUS590042:TUS590043 TKW590042:TKW590043 TBA590042:TBA590043 SRE590042:SRE590043 SHI590042:SHI590043 RXM590042:RXM590043 RNQ590042:RNQ590043 RDU590042:RDU590043 QTY590042:QTY590043 QKC590042:QKC590043 QAG590042:QAG590043 PQK590042:PQK590043 PGO590042:PGO590043 OWS590042:OWS590043 OMW590042:OMW590043 ODA590042:ODA590043 NTE590042:NTE590043 NJI590042:NJI590043 MZM590042:MZM590043 MPQ590042:MPQ590043 MFU590042:MFU590043 LVY590042:LVY590043 LMC590042:LMC590043 LCG590042:LCG590043 KSK590042:KSK590043 KIO590042:KIO590043 JYS590042:JYS590043 JOW590042:JOW590043 JFA590042:JFA590043 IVE590042:IVE590043 ILI590042:ILI590043 IBM590042:IBM590043 HRQ590042:HRQ590043 HHU590042:HHU590043 GXY590042:GXY590043 GOC590042:GOC590043 GEG590042:GEG590043 FUK590042:FUK590043 FKO590042:FKO590043 FAS590042:FAS590043 EQW590042:EQW590043 EHA590042:EHA590043 DXE590042:DXE590043 DNI590042:DNI590043 DDM590042:DDM590043 CTQ590042:CTQ590043 CJU590042:CJU590043 BZY590042:BZY590043 BQC590042:BQC590043 BGG590042:BGG590043 AWK590042:AWK590043 AMO590042:AMO590043 ACS590042:ACS590043 SW590042:SW590043 JA590042:JA590043 E590190:E590191 WVM524506:WVM524507 WLQ524506:WLQ524507 WBU524506:WBU524507 VRY524506:VRY524507 VIC524506:VIC524507 UYG524506:UYG524507 UOK524506:UOK524507 UEO524506:UEO524507 TUS524506:TUS524507 TKW524506:TKW524507 TBA524506:TBA524507 SRE524506:SRE524507 SHI524506:SHI524507 RXM524506:RXM524507 RNQ524506:RNQ524507 RDU524506:RDU524507 QTY524506:QTY524507 QKC524506:QKC524507 QAG524506:QAG524507 PQK524506:PQK524507 PGO524506:PGO524507 OWS524506:OWS524507 OMW524506:OMW524507 ODA524506:ODA524507 NTE524506:NTE524507 NJI524506:NJI524507 MZM524506:MZM524507 MPQ524506:MPQ524507 MFU524506:MFU524507 LVY524506:LVY524507 LMC524506:LMC524507 LCG524506:LCG524507 KSK524506:KSK524507 KIO524506:KIO524507 JYS524506:JYS524507 JOW524506:JOW524507 JFA524506:JFA524507 IVE524506:IVE524507 ILI524506:ILI524507 IBM524506:IBM524507 HRQ524506:HRQ524507 HHU524506:HHU524507 GXY524506:GXY524507 GOC524506:GOC524507 GEG524506:GEG524507 FUK524506:FUK524507 FKO524506:FKO524507 FAS524506:FAS524507 EQW524506:EQW524507 EHA524506:EHA524507 DXE524506:DXE524507 DNI524506:DNI524507 DDM524506:DDM524507 CTQ524506:CTQ524507 CJU524506:CJU524507 BZY524506:BZY524507 BQC524506:BQC524507 BGG524506:BGG524507 AWK524506:AWK524507 AMO524506:AMO524507 ACS524506:ACS524507 SW524506:SW524507 JA524506:JA524507 E524654:E524655 WVM458970:WVM458971 WLQ458970:WLQ458971 WBU458970:WBU458971 VRY458970:VRY458971 VIC458970:VIC458971 UYG458970:UYG458971 UOK458970:UOK458971 UEO458970:UEO458971 TUS458970:TUS458971 TKW458970:TKW458971 TBA458970:TBA458971 SRE458970:SRE458971 SHI458970:SHI458971 RXM458970:RXM458971 RNQ458970:RNQ458971 RDU458970:RDU458971 QTY458970:QTY458971 QKC458970:QKC458971 QAG458970:QAG458971 PQK458970:PQK458971 PGO458970:PGO458971 OWS458970:OWS458971 OMW458970:OMW458971 ODA458970:ODA458971 NTE458970:NTE458971 NJI458970:NJI458971 MZM458970:MZM458971 MPQ458970:MPQ458971 MFU458970:MFU458971 LVY458970:LVY458971 LMC458970:LMC458971 LCG458970:LCG458971 KSK458970:KSK458971 KIO458970:KIO458971 JYS458970:JYS458971 JOW458970:JOW458971 JFA458970:JFA458971 IVE458970:IVE458971 ILI458970:ILI458971 IBM458970:IBM458971 HRQ458970:HRQ458971 HHU458970:HHU458971 GXY458970:GXY458971 GOC458970:GOC458971 GEG458970:GEG458971 FUK458970:FUK458971 FKO458970:FKO458971 FAS458970:FAS458971 EQW458970:EQW458971 EHA458970:EHA458971 DXE458970:DXE458971 DNI458970:DNI458971 DDM458970:DDM458971 CTQ458970:CTQ458971 CJU458970:CJU458971 BZY458970:BZY458971 BQC458970:BQC458971 BGG458970:BGG458971 AWK458970:AWK458971 AMO458970:AMO458971 ACS458970:ACS458971 SW458970:SW458971 JA458970:JA458971 E459118:E459119 WVM393434:WVM393435 WLQ393434:WLQ393435 WBU393434:WBU393435 VRY393434:VRY393435 VIC393434:VIC393435 UYG393434:UYG393435 UOK393434:UOK393435 UEO393434:UEO393435 TUS393434:TUS393435 TKW393434:TKW393435 TBA393434:TBA393435 SRE393434:SRE393435 SHI393434:SHI393435 RXM393434:RXM393435 RNQ393434:RNQ393435 RDU393434:RDU393435 QTY393434:QTY393435 QKC393434:QKC393435 QAG393434:QAG393435 PQK393434:PQK393435 PGO393434:PGO393435 OWS393434:OWS393435 OMW393434:OMW393435 ODA393434:ODA393435 NTE393434:NTE393435 NJI393434:NJI393435 MZM393434:MZM393435 MPQ393434:MPQ393435 MFU393434:MFU393435 LVY393434:LVY393435 LMC393434:LMC393435 LCG393434:LCG393435 KSK393434:KSK393435 KIO393434:KIO393435 JYS393434:JYS393435 JOW393434:JOW393435 JFA393434:JFA393435 IVE393434:IVE393435 ILI393434:ILI393435 IBM393434:IBM393435 HRQ393434:HRQ393435 HHU393434:HHU393435 GXY393434:GXY393435 GOC393434:GOC393435 GEG393434:GEG393435 FUK393434:FUK393435 FKO393434:FKO393435 FAS393434:FAS393435 EQW393434:EQW393435 EHA393434:EHA393435 DXE393434:DXE393435 DNI393434:DNI393435 DDM393434:DDM393435 CTQ393434:CTQ393435 CJU393434:CJU393435 BZY393434:BZY393435 BQC393434:BQC393435 BGG393434:BGG393435 AWK393434:AWK393435 AMO393434:AMO393435 ACS393434:ACS393435 SW393434:SW393435 JA393434:JA393435 E393582:E393583 WVM327898:WVM327899 WLQ327898:WLQ327899 WBU327898:WBU327899 VRY327898:VRY327899 VIC327898:VIC327899 UYG327898:UYG327899 UOK327898:UOK327899 UEO327898:UEO327899 TUS327898:TUS327899 TKW327898:TKW327899 TBA327898:TBA327899 SRE327898:SRE327899 SHI327898:SHI327899 RXM327898:RXM327899 RNQ327898:RNQ327899 RDU327898:RDU327899 QTY327898:QTY327899 QKC327898:QKC327899 QAG327898:QAG327899 PQK327898:PQK327899 PGO327898:PGO327899 OWS327898:OWS327899 OMW327898:OMW327899 ODA327898:ODA327899 NTE327898:NTE327899 NJI327898:NJI327899 MZM327898:MZM327899 MPQ327898:MPQ327899 MFU327898:MFU327899 LVY327898:LVY327899 LMC327898:LMC327899 LCG327898:LCG327899 KSK327898:KSK327899 KIO327898:KIO327899 JYS327898:JYS327899 JOW327898:JOW327899 JFA327898:JFA327899 IVE327898:IVE327899 ILI327898:ILI327899 IBM327898:IBM327899 HRQ327898:HRQ327899 HHU327898:HHU327899 GXY327898:GXY327899 GOC327898:GOC327899 GEG327898:GEG327899 FUK327898:FUK327899 FKO327898:FKO327899 FAS327898:FAS327899 EQW327898:EQW327899 EHA327898:EHA327899 DXE327898:DXE327899 DNI327898:DNI327899 DDM327898:DDM327899 CTQ327898:CTQ327899 CJU327898:CJU327899 BZY327898:BZY327899 BQC327898:BQC327899 BGG327898:BGG327899 AWK327898:AWK327899 AMO327898:AMO327899 ACS327898:ACS327899 SW327898:SW327899 JA327898:JA327899 E328046:E328047 WVM262362:WVM262363 WLQ262362:WLQ262363 WBU262362:WBU262363 VRY262362:VRY262363 VIC262362:VIC262363 UYG262362:UYG262363 UOK262362:UOK262363 UEO262362:UEO262363 TUS262362:TUS262363 TKW262362:TKW262363 TBA262362:TBA262363 SRE262362:SRE262363 SHI262362:SHI262363 RXM262362:RXM262363 RNQ262362:RNQ262363 RDU262362:RDU262363 QTY262362:QTY262363 QKC262362:QKC262363 QAG262362:QAG262363 PQK262362:PQK262363 PGO262362:PGO262363 OWS262362:OWS262363 OMW262362:OMW262363 ODA262362:ODA262363 NTE262362:NTE262363 NJI262362:NJI262363 MZM262362:MZM262363 MPQ262362:MPQ262363 MFU262362:MFU262363 LVY262362:LVY262363 LMC262362:LMC262363 LCG262362:LCG262363 KSK262362:KSK262363 KIO262362:KIO262363 JYS262362:JYS262363 JOW262362:JOW262363 JFA262362:JFA262363 IVE262362:IVE262363 ILI262362:ILI262363 IBM262362:IBM262363 HRQ262362:HRQ262363 HHU262362:HHU262363 GXY262362:GXY262363 GOC262362:GOC262363 GEG262362:GEG262363 FUK262362:FUK262363 FKO262362:FKO262363 FAS262362:FAS262363 EQW262362:EQW262363 EHA262362:EHA262363 DXE262362:DXE262363 DNI262362:DNI262363 DDM262362:DDM262363 CTQ262362:CTQ262363 CJU262362:CJU262363 BZY262362:BZY262363 BQC262362:BQC262363 BGG262362:BGG262363 AWK262362:AWK262363 AMO262362:AMO262363 ACS262362:ACS262363 SW262362:SW262363 JA262362:JA262363 E262510:E262511 WVM196826:WVM196827 WLQ196826:WLQ196827 WBU196826:WBU196827 VRY196826:VRY196827 VIC196826:VIC196827 UYG196826:UYG196827 UOK196826:UOK196827 UEO196826:UEO196827 TUS196826:TUS196827 TKW196826:TKW196827 TBA196826:TBA196827 SRE196826:SRE196827 SHI196826:SHI196827 RXM196826:RXM196827 RNQ196826:RNQ196827 RDU196826:RDU196827 QTY196826:QTY196827 QKC196826:QKC196827 QAG196826:QAG196827 PQK196826:PQK196827 PGO196826:PGO196827 OWS196826:OWS196827 OMW196826:OMW196827 ODA196826:ODA196827 NTE196826:NTE196827 NJI196826:NJI196827 MZM196826:MZM196827 MPQ196826:MPQ196827 MFU196826:MFU196827 LVY196826:LVY196827 LMC196826:LMC196827 LCG196826:LCG196827 KSK196826:KSK196827 KIO196826:KIO196827 JYS196826:JYS196827 JOW196826:JOW196827 JFA196826:JFA196827 IVE196826:IVE196827 ILI196826:ILI196827 IBM196826:IBM196827 HRQ196826:HRQ196827 HHU196826:HHU196827 GXY196826:GXY196827 GOC196826:GOC196827 GEG196826:GEG196827 FUK196826:FUK196827 FKO196826:FKO196827 FAS196826:FAS196827 EQW196826:EQW196827 EHA196826:EHA196827 DXE196826:DXE196827 DNI196826:DNI196827 DDM196826:DDM196827 CTQ196826:CTQ196827 CJU196826:CJU196827 BZY196826:BZY196827 BQC196826:BQC196827 BGG196826:BGG196827 AWK196826:AWK196827 AMO196826:AMO196827 ACS196826:ACS196827 SW196826:SW196827 JA196826:JA196827 E196974:E196975 WVM131290:WVM131291 WLQ131290:WLQ131291 WBU131290:WBU131291 VRY131290:VRY131291 VIC131290:VIC131291 UYG131290:UYG131291 UOK131290:UOK131291 UEO131290:UEO131291 TUS131290:TUS131291 TKW131290:TKW131291 TBA131290:TBA131291 SRE131290:SRE131291 SHI131290:SHI131291 RXM131290:RXM131291 RNQ131290:RNQ131291 RDU131290:RDU131291 QTY131290:QTY131291 QKC131290:QKC131291 QAG131290:QAG131291 PQK131290:PQK131291 PGO131290:PGO131291 OWS131290:OWS131291 OMW131290:OMW131291 ODA131290:ODA131291 NTE131290:NTE131291 NJI131290:NJI131291 MZM131290:MZM131291 MPQ131290:MPQ131291 MFU131290:MFU131291 LVY131290:LVY131291 LMC131290:LMC131291 LCG131290:LCG131291 KSK131290:KSK131291 KIO131290:KIO131291 JYS131290:JYS131291 JOW131290:JOW131291 JFA131290:JFA131291 IVE131290:IVE131291 ILI131290:ILI131291 IBM131290:IBM131291 HRQ131290:HRQ131291 HHU131290:HHU131291 GXY131290:GXY131291 GOC131290:GOC131291 GEG131290:GEG131291 FUK131290:FUK131291 FKO131290:FKO131291 FAS131290:FAS131291 EQW131290:EQW131291 EHA131290:EHA131291 DXE131290:DXE131291 DNI131290:DNI131291 DDM131290:DDM131291 CTQ131290:CTQ131291 CJU131290:CJU131291 BZY131290:BZY131291 BQC131290:BQC131291 BGG131290:BGG131291 AWK131290:AWK131291 AMO131290:AMO131291 ACS131290:ACS131291 SW131290:SW131291 JA131290:JA131291 E131438:E131439 WVM65754:WVM65755 WLQ65754:WLQ65755 WBU65754:WBU65755 VRY65754:VRY65755 VIC65754:VIC65755 UYG65754:UYG65755 UOK65754:UOK65755 UEO65754:UEO65755 TUS65754:TUS65755 TKW65754:TKW65755 TBA65754:TBA65755 SRE65754:SRE65755 SHI65754:SHI65755 RXM65754:RXM65755 RNQ65754:RNQ65755 RDU65754:RDU65755 QTY65754:QTY65755 QKC65754:QKC65755 QAG65754:QAG65755 PQK65754:PQK65755 PGO65754:PGO65755 OWS65754:OWS65755 OMW65754:OMW65755 ODA65754:ODA65755 NTE65754:NTE65755 NJI65754:NJI65755 MZM65754:MZM65755 MPQ65754:MPQ65755 MFU65754:MFU65755 LVY65754:LVY65755 LMC65754:LMC65755 LCG65754:LCG65755 KSK65754:KSK65755 KIO65754:KIO65755 JYS65754:JYS65755 JOW65754:JOW65755 JFA65754:JFA65755 IVE65754:IVE65755 ILI65754:ILI65755 IBM65754:IBM65755 HRQ65754:HRQ65755 HHU65754:HHU65755 GXY65754:GXY65755 GOC65754:GOC65755 GEG65754:GEG65755 FUK65754:FUK65755 FKO65754:FKO65755 FAS65754:FAS65755 EQW65754:EQW65755 EHA65754:EHA65755 DXE65754:DXE65755 DNI65754:DNI65755 DDM65754:DDM65755 CTQ65754:CTQ65755 CJU65754:CJU65755 BZY65754:BZY65755 BQC65754:BQC65755 BGG65754:BGG65755 AWK65754:AWK65755 AMO65754:AMO65755 ACS65754:ACS65755 SW65754:SW65755 JA65754:JA65755 E65902:E65903 WVN227:WVN228 WLR227:WLR228 WBV227:WBV228 VRZ227:VRZ228 VID227:VID228 UYH227:UYH228 UOL227:UOL228 UEP227:UEP228 TUT227:TUT228 TKX227:TKX228 TBB227:TBB228 SRF227:SRF228 SHJ227:SHJ228 RXN227:RXN228 RNR227:RNR228 RDV227:RDV228 QTZ227:QTZ228 QKD227:QKD228 QAH227:QAH228 PQL227:PQL228 PGP227:PGP228 OWT227:OWT228 OMX227:OMX228 ODB227:ODB228 NTF227:NTF228 NJJ227:NJJ228 MZN227:MZN228 MPR227:MPR228 MFV227:MFV228 LVZ227:LVZ228 LMD227:LMD228 LCH227:LCH228 KSL227:KSL228 KIP227:KIP228 JYT227:JYT228 JOX227:JOX228 JFB227:JFB228 IVF227:IVF228 ILJ227:ILJ228 IBN227:IBN228 HRR227:HRR228 HHV227:HHV228 GXZ227:GXZ228 GOD227:GOD228 GEH227:GEH228 FUL227:FUL228 FKP227:FKP228 FAT227:FAT228 EQX227:EQX228 EHB227:EHB228 DXF227:DXF228 DNJ227:DNJ228 DDN227:DDN228 CTR227:CTR228 CJV227:CJV228 BZZ227:BZZ228 BQD227:BQD228 BGH227:BGH228 AWL227:AWL228 AMP227:AMP228 ACT227:ACT228 SX227:SX228" xr:uid="{00000000-0002-0000-0900-000000000000}">
      <formula1>"jr, ,"</formula1>
    </dataValidation>
    <dataValidation type="list" allowBlank="1" showInputMessage="1" showErrorMessage="1" sqref="I371 WVQ983263 WLU983263 WBY983263 VSC983263 VIG983263 UYK983263 UOO983263 UES983263 TUW983263 TLA983263 TBE983263 SRI983263 SHM983263 RXQ983263 RNU983263 RDY983263 QUC983263 QKG983263 QAK983263 PQO983263 PGS983263 OWW983263 ONA983263 ODE983263 NTI983263 NJM983263 MZQ983263 MPU983263 MFY983263 LWC983263 LMG983263 LCK983263 KSO983263 KIS983263 JYW983263 JPA983263 JFE983263 IVI983263 ILM983263 IBQ983263 HRU983263 HHY983263 GYC983263 GOG983263 GEK983263 FUO983263 FKS983263 FAW983263 ERA983263 EHE983263 DXI983263 DNM983263 DDQ983263 CTU983263 CJY983263 CAC983263 BQG983263 BGK983263 AWO983263 AMS983263 ACW983263 TA983263 JE983263 I983411 WVQ917727 WLU917727 WBY917727 VSC917727 VIG917727 UYK917727 UOO917727 UES917727 TUW917727 TLA917727 TBE917727 SRI917727 SHM917727 RXQ917727 RNU917727 RDY917727 QUC917727 QKG917727 QAK917727 PQO917727 PGS917727 OWW917727 ONA917727 ODE917727 NTI917727 NJM917727 MZQ917727 MPU917727 MFY917727 LWC917727 LMG917727 LCK917727 KSO917727 KIS917727 JYW917727 JPA917727 JFE917727 IVI917727 ILM917727 IBQ917727 HRU917727 HHY917727 GYC917727 GOG917727 GEK917727 FUO917727 FKS917727 FAW917727 ERA917727 EHE917727 DXI917727 DNM917727 DDQ917727 CTU917727 CJY917727 CAC917727 BQG917727 BGK917727 AWO917727 AMS917727 ACW917727 TA917727 JE917727 I917875 WVQ852191 WLU852191 WBY852191 VSC852191 VIG852191 UYK852191 UOO852191 UES852191 TUW852191 TLA852191 TBE852191 SRI852191 SHM852191 RXQ852191 RNU852191 RDY852191 QUC852191 QKG852191 QAK852191 PQO852191 PGS852191 OWW852191 ONA852191 ODE852191 NTI852191 NJM852191 MZQ852191 MPU852191 MFY852191 LWC852191 LMG852191 LCK852191 KSO852191 KIS852191 JYW852191 JPA852191 JFE852191 IVI852191 ILM852191 IBQ852191 HRU852191 HHY852191 GYC852191 GOG852191 GEK852191 FUO852191 FKS852191 FAW852191 ERA852191 EHE852191 DXI852191 DNM852191 DDQ852191 CTU852191 CJY852191 CAC852191 BQG852191 BGK852191 AWO852191 AMS852191 ACW852191 TA852191 JE852191 I852339 WVQ786655 WLU786655 WBY786655 VSC786655 VIG786655 UYK786655 UOO786655 UES786655 TUW786655 TLA786655 TBE786655 SRI786655 SHM786655 RXQ786655 RNU786655 RDY786655 QUC786655 QKG786655 QAK786655 PQO786655 PGS786655 OWW786655 ONA786655 ODE786655 NTI786655 NJM786655 MZQ786655 MPU786655 MFY786655 LWC786655 LMG786655 LCK786655 KSO786655 KIS786655 JYW786655 JPA786655 JFE786655 IVI786655 ILM786655 IBQ786655 HRU786655 HHY786655 GYC786655 GOG786655 GEK786655 FUO786655 FKS786655 FAW786655 ERA786655 EHE786655 DXI786655 DNM786655 DDQ786655 CTU786655 CJY786655 CAC786655 BQG786655 BGK786655 AWO786655 AMS786655 ACW786655 TA786655 JE786655 I786803 WVQ721119 WLU721119 WBY721119 VSC721119 VIG721119 UYK721119 UOO721119 UES721119 TUW721119 TLA721119 TBE721119 SRI721119 SHM721119 RXQ721119 RNU721119 RDY721119 QUC721119 QKG721119 QAK721119 PQO721119 PGS721119 OWW721119 ONA721119 ODE721119 NTI721119 NJM721119 MZQ721119 MPU721119 MFY721119 LWC721119 LMG721119 LCK721119 KSO721119 KIS721119 JYW721119 JPA721119 JFE721119 IVI721119 ILM721119 IBQ721119 HRU721119 HHY721119 GYC721119 GOG721119 GEK721119 FUO721119 FKS721119 FAW721119 ERA721119 EHE721119 DXI721119 DNM721119 DDQ721119 CTU721119 CJY721119 CAC721119 BQG721119 BGK721119 AWO721119 AMS721119 ACW721119 TA721119 JE721119 I721267 WVQ655583 WLU655583 WBY655583 VSC655583 VIG655583 UYK655583 UOO655583 UES655583 TUW655583 TLA655583 TBE655583 SRI655583 SHM655583 RXQ655583 RNU655583 RDY655583 QUC655583 QKG655583 QAK655583 PQO655583 PGS655583 OWW655583 ONA655583 ODE655583 NTI655583 NJM655583 MZQ655583 MPU655583 MFY655583 LWC655583 LMG655583 LCK655583 KSO655583 KIS655583 JYW655583 JPA655583 JFE655583 IVI655583 ILM655583 IBQ655583 HRU655583 HHY655583 GYC655583 GOG655583 GEK655583 FUO655583 FKS655583 FAW655583 ERA655583 EHE655583 DXI655583 DNM655583 DDQ655583 CTU655583 CJY655583 CAC655583 BQG655583 BGK655583 AWO655583 AMS655583 ACW655583 TA655583 JE655583 I655731 WVQ590047 WLU590047 WBY590047 VSC590047 VIG590047 UYK590047 UOO590047 UES590047 TUW590047 TLA590047 TBE590047 SRI590047 SHM590047 RXQ590047 RNU590047 RDY590047 QUC590047 QKG590047 QAK590047 PQO590047 PGS590047 OWW590047 ONA590047 ODE590047 NTI590047 NJM590047 MZQ590047 MPU590047 MFY590047 LWC590047 LMG590047 LCK590047 KSO590047 KIS590047 JYW590047 JPA590047 JFE590047 IVI590047 ILM590047 IBQ590047 HRU590047 HHY590047 GYC590047 GOG590047 GEK590047 FUO590047 FKS590047 FAW590047 ERA590047 EHE590047 DXI590047 DNM590047 DDQ590047 CTU590047 CJY590047 CAC590047 BQG590047 BGK590047 AWO590047 AMS590047 ACW590047 TA590047 JE590047 I590195 WVQ524511 WLU524511 WBY524511 VSC524511 VIG524511 UYK524511 UOO524511 UES524511 TUW524511 TLA524511 TBE524511 SRI524511 SHM524511 RXQ524511 RNU524511 RDY524511 QUC524511 QKG524511 QAK524511 PQO524511 PGS524511 OWW524511 ONA524511 ODE524511 NTI524511 NJM524511 MZQ524511 MPU524511 MFY524511 LWC524511 LMG524511 LCK524511 KSO524511 KIS524511 JYW524511 JPA524511 JFE524511 IVI524511 ILM524511 IBQ524511 HRU524511 HHY524511 GYC524511 GOG524511 GEK524511 FUO524511 FKS524511 FAW524511 ERA524511 EHE524511 DXI524511 DNM524511 DDQ524511 CTU524511 CJY524511 CAC524511 BQG524511 BGK524511 AWO524511 AMS524511 ACW524511 TA524511 JE524511 I524659 WVQ458975 WLU458975 WBY458975 VSC458975 VIG458975 UYK458975 UOO458975 UES458975 TUW458975 TLA458975 TBE458975 SRI458975 SHM458975 RXQ458975 RNU458975 RDY458975 QUC458975 QKG458975 QAK458975 PQO458975 PGS458975 OWW458975 ONA458975 ODE458975 NTI458975 NJM458975 MZQ458975 MPU458975 MFY458975 LWC458975 LMG458975 LCK458975 KSO458975 KIS458975 JYW458975 JPA458975 JFE458975 IVI458975 ILM458975 IBQ458975 HRU458975 HHY458975 GYC458975 GOG458975 GEK458975 FUO458975 FKS458975 FAW458975 ERA458975 EHE458975 DXI458975 DNM458975 DDQ458975 CTU458975 CJY458975 CAC458975 BQG458975 BGK458975 AWO458975 AMS458975 ACW458975 TA458975 JE458975 I459123 WVQ393439 WLU393439 WBY393439 VSC393439 VIG393439 UYK393439 UOO393439 UES393439 TUW393439 TLA393439 TBE393439 SRI393439 SHM393439 RXQ393439 RNU393439 RDY393439 QUC393439 QKG393439 QAK393439 PQO393439 PGS393439 OWW393439 ONA393439 ODE393439 NTI393439 NJM393439 MZQ393439 MPU393439 MFY393439 LWC393439 LMG393439 LCK393439 KSO393439 KIS393439 JYW393439 JPA393439 JFE393439 IVI393439 ILM393439 IBQ393439 HRU393439 HHY393439 GYC393439 GOG393439 GEK393439 FUO393439 FKS393439 FAW393439 ERA393439 EHE393439 DXI393439 DNM393439 DDQ393439 CTU393439 CJY393439 CAC393439 BQG393439 BGK393439 AWO393439 AMS393439 ACW393439 TA393439 JE393439 I393587 WVQ327903 WLU327903 WBY327903 VSC327903 VIG327903 UYK327903 UOO327903 UES327903 TUW327903 TLA327903 TBE327903 SRI327903 SHM327903 RXQ327903 RNU327903 RDY327903 QUC327903 QKG327903 QAK327903 PQO327903 PGS327903 OWW327903 ONA327903 ODE327903 NTI327903 NJM327903 MZQ327903 MPU327903 MFY327903 LWC327903 LMG327903 LCK327903 KSO327903 KIS327903 JYW327903 JPA327903 JFE327903 IVI327903 ILM327903 IBQ327903 HRU327903 HHY327903 GYC327903 GOG327903 GEK327903 FUO327903 FKS327903 FAW327903 ERA327903 EHE327903 DXI327903 DNM327903 DDQ327903 CTU327903 CJY327903 CAC327903 BQG327903 BGK327903 AWO327903 AMS327903 ACW327903 TA327903 JE327903 I328051 WVQ262367 WLU262367 WBY262367 VSC262367 VIG262367 UYK262367 UOO262367 UES262367 TUW262367 TLA262367 TBE262367 SRI262367 SHM262367 RXQ262367 RNU262367 RDY262367 QUC262367 QKG262367 QAK262367 PQO262367 PGS262367 OWW262367 ONA262367 ODE262367 NTI262367 NJM262367 MZQ262367 MPU262367 MFY262367 LWC262367 LMG262367 LCK262367 KSO262367 KIS262367 JYW262367 JPA262367 JFE262367 IVI262367 ILM262367 IBQ262367 HRU262367 HHY262367 GYC262367 GOG262367 GEK262367 FUO262367 FKS262367 FAW262367 ERA262367 EHE262367 DXI262367 DNM262367 DDQ262367 CTU262367 CJY262367 CAC262367 BQG262367 BGK262367 AWO262367 AMS262367 ACW262367 TA262367 JE262367 I262515 WVQ196831 WLU196831 WBY196831 VSC196831 VIG196831 UYK196831 UOO196831 UES196831 TUW196831 TLA196831 TBE196831 SRI196831 SHM196831 RXQ196831 RNU196831 RDY196831 QUC196831 QKG196831 QAK196831 PQO196831 PGS196831 OWW196831 ONA196831 ODE196831 NTI196831 NJM196831 MZQ196831 MPU196831 MFY196831 LWC196831 LMG196831 LCK196831 KSO196831 KIS196831 JYW196831 JPA196831 JFE196831 IVI196831 ILM196831 IBQ196831 HRU196831 HHY196831 GYC196831 GOG196831 GEK196831 FUO196831 FKS196831 FAW196831 ERA196831 EHE196831 DXI196831 DNM196831 DDQ196831 CTU196831 CJY196831 CAC196831 BQG196831 BGK196831 AWO196831 AMS196831 ACW196831 TA196831 JE196831 I196979 WVQ131295 WLU131295 WBY131295 VSC131295 VIG131295 UYK131295 UOO131295 UES131295 TUW131295 TLA131295 TBE131295 SRI131295 SHM131295 RXQ131295 RNU131295 RDY131295 QUC131295 QKG131295 QAK131295 PQO131295 PGS131295 OWW131295 ONA131295 ODE131295 NTI131295 NJM131295 MZQ131295 MPU131295 MFY131295 LWC131295 LMG131295 LCK131295 KSO131295 KIS131295 JYW131295 JPA131295 JFE131295 IVI131295 ILM131295 IBQ131295 HRU131295 HHY131295 GYC131295 GOG131295 GEK131295 FUO131295 FKS131295 FAW131295 ERA131295 EHE131295 DXI131295 DNM131295 DDQ131295 CTU131295 CJY131295 CAC131295 BQG131295 BGK131295 AWO131295 AMS131295 ACW131295 TA131295 JE131295 I131443 WVQ65759 WLU65759 WBY65759 VSC65759 VIG65759 UYK65759 UOO65759 UES65759 TUW65759 TLA65759 TBE65759 SRI65759 SHM65759 RXQ65759 RNU65759 RDY65759 QUC65759 QKG65759 QAK65759 PQO65759 PGS65759 OWW65759 ONA65759 ODE65759 NTI65759 NJM65759 MZQ65759 MPU65759 MFY65759 LWC65759 LMG65759 LCK65759 KSO65759 KIS65759 JYW65759 JPA65759 JFE65759 IVI65759 ILM65759 IBQ65759 HRU65759 HHY65759 GYC65759 GOG65759 GEK65759 FUO65759 FKS65759 FAW65759 ERA65759 EHE65759 DXI65759 DNM65759 DDQ65759 CTU65759 CJY65759 CAC65759 BQG65759 BGK65759 AWO65759 AMS65759 ACW65759 TA65759 JE65759 I65907 WVQ232 WLU232 WBY232 VSC232 VIG232 UYK232 UOO232 UES232 TUW232 TLA232 TBE232 SRI232 SHM232 RXQ232 RNU232 RDY232 QUC232 QKG232 QAK232 PQO232 PGS232 OWW232 ONA232 ODE232 NTI232 NJM232 MZQ232 MPU232 MFY232 LWC232 LMG232 LCK232 KSO232 KIS232 JYW232 JPA232 JFE232 IVI232 ILM232 IBQ232 HRU232 HHY232 GYC232 GOG232 GEK232 FUO232 FKS232 FAW232 ERA232 EHE232 DXI232 DNM232 DDQ232 CTU232 CJY232 CAC232 BQG232 BGK232 AWO232 AMS232 ACW232 TA232 JE232" xr:uid="{00000000-0002-0000-0900-000001000000}">
      <formula1>"男,女,"</formula1>
    </dataValidation>
    <dataValidation type="list" allowBlank="1" showInputMessage="1" showErrorMessage="1" sqref="M371 WVU983263 WLY983263 WCC983263 VSG983263 VIK983263 UYO983263 UOS983263 UEW983263 TVA983263 TLE983263 TBI983263 SRM983263 SHQ983263 RXU983263 RNY983263 REC983263 QUG983263 QKK983263 QAO983263 PQS983263 PGW983263 OXA983263 ONE983263 ODI983263 NTM983263 NJQ983263 MZU983263 MPY983263 MGC983263 LWG983263 LMK983263 LCO983263 KSS983263 KIW983263 JZA983263 JPE983263 JFI983263 IVM983263 ILQ983263 IBU983263 HRY983263 HIC983263 GYG983263 GOK983263 GEO983263 FUS983263 FKW983263 FBA983263 ERE983263 EHI983263 DXM983263 DNQ983263 DDU983263 CTY983263 CKC983263 CAG983263 BQK983263 BGO983263 AWS983263 AMW983263 ADA983263 TE983263 JI983263 M983411 WVU917727 WLY917727 WCC917727 VSG917727 VIK917727 UYO917727 UOS917727 UEW917727 TVA917727 TLE917727 TBI917727 SRM917727 SHQ917727 RXU917727 RNY917727 REC917727 QUG917727 QKK917727 QAO917727 PQS917727 PGW917727 OXA917727 ONE917727 ODI917727 NTM917727 NJQ917727 MZU917727 MPY917727 MGC917727 LWG917727 LMK917727 LCO917727 KSS917727 KIW917727 JZA917727 JPE917727 JFI917727 IVM917727 ILQ917727 IBU917727 HRY917727 HIC917727 GYG917727 GOK917727 GEO917727 FUS917727 FKW917727 FBA917727 ERE917727 EHI917727 DXM917727 DNQ917727 DDU917727 CTY917727 CKC917727 CAG917727 BQK917727 BGO917727 AWS917727 AMW917727 ADA917727 TE917727 JI917727 M917875 WVU852191 WLY852191 WCC852191 VSG852191 VIK852191 UYO852191 UOS852191 UEW852191 TVA852191 TLE852191 TBI852191 SRM852191 SHQ852191 RXU852191 RNY852191 REC852191 QUG852191 QKK852191 QAO852191 PQS852191 PGW852191 OXA852191 ONE852191 ODI852191 NTM852191 NJQ852191 MZU852191 MPY852191 MGC852191 LWG852191 LMK852191 LCO852191 KSS852191 KIW852191 JZA852191 JPE852191 JFI852191 IVM852191 ILQ852191 IBU852191 HRY852191 HIC852191 GYG852191 GOK852191 GEO852191 FUS852191 FKW852191 FBA852191 ERE852191 EHI852191 DXM852191 DNQ852191 DDU852191 CTY852191 CKC852191 CAG852191 BQK852191 BGO852191 AWS852191 AMW852191 ADA852191 TE852191 JI852191 M852339 WVU786655 WLY786655 WCC786655 VSG786655 VIK786655 UYO786655 UOS786655 UEW786655 TVA786655 TLE786655 TBI786655 SRM786655 SHQ786655 RXU786655 RNY786655 REC786655 QUG786655 QKK786655 QAO786655 PQS786655 PGW786655 OXA786655 ONE786655 ODI786655 NTM786655 NJQ786655 MZU786655 MPY786655 MGC786655 LWG786655 LMK786655 LCO786655 KSS786655 KIW786655 JZA786655 JPE786655 JFI786655 IVM786655 ILQ786655 IBU786655 HRY786655 HIC786655 GYG786655 GOK786655 GEO786655 FUS786655 FKW786655 FBA786655 ERE786655 EHI786655 DXM786655 DNQ786655 DDU786655 CTY786655 CKC786655 CAG786655 BQK786655 BGO786655 AWS786655 AMW786655 ADA786655 TE786655 JI786655 M786803 WVU721119 WLY721119 WCC721119 VSG721119 VIK721119 UYO721119 UOS721119 UEW721119 TVA721119 TLE721119 TBI721119 SRM721119 SHQ721119 RXU721119 RNY721119 REC721119 QUG721119 QKK721119 QAO721119 PQS721119 PGW721119 OXA721119 ONE721119 ODI721119 NTM721119 NJQ721119 MZU721119 MPY721119 MGC721119 LWG721119 LMK721119 LCO721119 KSS721119 KIW721119 JZA721119 JPE721119 JFI721119 IVM721119 ILQ721119 IBU721119 HRY721119 HIC721119 GYG721119 GOK721119 GEO721119 FUS721119 FKW721119 FBA721119 ERE721119 EHI721119 DXM721119 DNQ721119 DDU721119 CTY721119 CKC721119 CAG721119 BQK721119 BGO721119 AWS721119 AMW721119 ADA721119 TE721119 JI721119 M721267 WVU655583 WLY655583 WCC655583 VSG655583 VIK655583 UYO655583 UOS655583 UEW655583 TVA655583 TLE655583 TBI655583 SRM655583 SHQ655583 RXU655583 RNY655583 REC655583 QUG655583 QKK655583 QAO655583 PQS655583 PGW655583 OXA655583 ONE655583 ODI655583 NTM655583 NJQ655583 MZU655583 MPY655583 MGC655583 LWG655583 LMK655583 LCO655583 KSS655583 KIW655583 JZA655583 JPE655583 JFI655583 IVM655583 ILQ655583 IBU655583 HRY655583 HIC655583 GYG655583 GOK655583 GEO655583 FUS655583 FKW655583 FBA655583 ERE655583 EHI655583 DXM655583 DNQ655583 DDU655583 CTY655583 CKC655583 CAG655583 BQK655583 BGO655583 AWS655583 AMW655583 ADA655583 TE655583 JI655583 M655731 WVU590047 WLY590047 WCC590047 VSG590047 VIK590047 UYO590047 UOS590047 UEW590047 TVA590047 TLE590047 TBI590047 SRM590047 SHQ590047 RXU590047 RNY590047 REC590047 QUG590047 QKK590047 QAO590047 PQS590047 PGW590047 OXA590047 ONE590047 ODI590047 NTM590047 NJQ590047 MZU590047 MPY590047 MGC590047 LWG590047 LMK590047 LCO590047 KSS590047 KIW590047 JZA590047 JPE590047 JFI590047 IVM590047 ILQ590047 IBU590047 HRY590047 HIC590047 GYG590047 GOK590047 GEO590047 FUS590047 FKW590047 FBA590047 ERE590047 EHI590047 DXM590047 DNQ590047 DDU590047 CTY590047 CKC590047 CAG590047 BQK590047 BGO590047 AWS590047 AMW590047 ADA590047 TE590047 JI590047 M590195 WVU524511 WLY524511 WCC524511 VSG524511 VIK524511 UYO524511 UOS524511 UEW524511 TVA524511 TLE524511 TBI524511 SRM524511 SHQ524511 RXU524511 RNY524511 REC524511 QUG524511 QKK524511 QAO524511 PQS524511 PGW524511 OXA524511 ONE524511 ODI524511 NTM524511 NJQ524511 MZU524511 MPY524511 MGC524511 LWG524511 LMK524511 LCO524511 KSS524511 KIW524511 JZA524511 JPE524511 JFI524511 IVM524511 ILQ524511 IBU524511 HRY524511 HIC524511 GYG524511 GOK524511 GEO524511 FUS524511 FKW524511 FBA524511 ERE524511 EHI524511 DXM524511 DNQ524511 DDU524511 CTY524511 CKC524511 CAG524511 BQK524511 BGO524511 AWS524511 AMW524511 ADA524511 TE524511 JI524511 M524659 WVU458975 WLY458975 WCC458975 VSG458975 VIK458975 UYO458975 UOS458975 UEW458975 TVA458975 TLE458975 TBI458975 SRM458975 SHQ458975 RXU458975 RNY458975 REC458975 QUG458975 QKK458975 QAO458975 PQS458975 PGW458975 OXA458975 ONE458975 ODI458975 NTM458975 NJQ458975 MZU458975 MPY458975 MGC458975 LWG458975 LMK458975 LCO458975 KSS458975 KIW458975 JZA458975 JPE458975 JFI458975 IVM458975 ILQ458975 IBU458975 HRY458975 HIC458975 GYG458975 GOK458975 GEO458975 FUS458975 FKW458975 FBA458975 ERE458975 EHI458975 DXM458975 DNQ458975 DDU458975 CTY458975 CKC458975 CAG458975 BQK458975 BGO458975 AWS458975 AMW458975 ADA458975 TE458975 JI458975 M459123 WVU393439 WLY393439 WCC393439 VSG393439 VIK393439 UYO393439 UOS393439 UEW393439 TVA393439 TLE393439 TBI393439 SRM393439 SHQ393439 RXU393439 RNY393439 REC393439 QUG393439 QKK393439 QAO393439 PQS393439 PGW393439 OXA393439 ONE393439 ODI393439 NTM393439 NJQ393439 MZU393439 MPY393439 MGC393439 LWG393439 LMK393439 LCO393439 KSS393439 KIW393439 JZA393439 JPE393439 JFI393439 IVM393439 ILQ393439 IBU393439 HRY393439 HIC393439 GYG393439 GOK393439 GEO393439 FUS393439 FKW393439 FBA393439 ERE393439 EHI393439 DXM393439 DNQ393439 DDU393439 CTY393439 CKC393439 CAG393439 BQK393439 BGO393439 AWS393439 AMW393439 ADA393439 TE393439 JI393439 M393587 WVU327903 WLY327903 WCC327903 VSG327903 VIK327903 UYO327903 UOS327903 UEW327903 TVA327903 TLE327903 TBI327903 SRM327903 SHQ327903 RXU327903 RNY327903 REC327903 QUG327903 QKK327903 QAO327903 PQS327903 PGW327903 OXA327903 ONE327903 ODI327903 NTM327903 NJQ327903 MZU327903 MPY327903 MGC327903 LWG327903 LMK327903 LCO327903 KSS327903 KIW327903 JZA327903 JPE327903 JFI327903 IVM327903 ILQ327903 IBU327903 HRY327903 HIC327903 GYG327903 GOK327903 GEO327903 FUS327903 FKW327903 FBA327903 ERE327903 EHI327903 DXM327903 DNQ327903 DDU327903 CTY327903 CKC327903 CAG327903 BQK327903 BGO327903 AWS327903 AMW327903 ADA327903 TE327903 JI327903 M328051 WVU262367 WLY262367 WCC262367 VSG262367 VIK262367 UYO262367 UOS262367 UEW262367 TVA262367 TLE262367 TBI262367 SRM262367 SHQ262367 RXU262367 RNY262367 REC262367 QUG262367 QKK262367 QAO262367 PQS262367 PGW262367 OXA262367 ONE262367 ODI262367 NTM262367 NJQ262367 MZU262367 MPY262367 MGC262367 LWG262367 LMK262367 LCO262367 KSS262367 KIW262367 JZA262367 JPE262367 JFI262367 IVM262367 ILQ262367 IBU262367 HRY262367 HIC262367 GYG262367 GOK262367 GEO262367 FUS262367 FKW262367 FBA262367 ERE262367 EHI262367 DXM262367 DNQ262367 DDU262367 CTY262367 CKC262367 CAG262367 BQK262367 BGO262367 AWS262367 AMW262367 ADA262367 TE262367 JI262367 M262515 WVU196831 WLY196831 WCC196831 VSG196831 VIK196831 UYO196831 UOS196831 UEW196831 TVA196831 TLE196831 TBI196831 SRM196831 SHQ196831 RXU196831 RNY196831 REC196831 QUG196831 QKK196831 QAO196831 PQS196831 PGW196831 OXA196831 ONE196831 ODI196831 NTM196831 NJQ196831 MZU196831 MPY196831 MGC196831 LWG196831 LMK196831 LCO196831 KSS196831 KIW196831 JZA196831 JPE196831 JFI196831 IVM196831 ILQ196831 IBU196831 HRY196831 HIC196831 GYG196831 GOK196831 GEO196831 FUS196831 FKW196831 FBA196831 ERE196831 EHI196831 DXM196831 DNQ196831 DDU196831 CTY196831 CKC196831 CAG196831 BQK196831 BGO196831 AWS196831 AMW196831 ADA196831 TE196831 JI196831 M196979 WVU131295 WLY131295 WCC131295 VSG131295 VIK131295 UYO131295 UOS131295 UEW131295 TVA131295 TLE131295 TBI131295 SRM131295 SHQ131295 RXU131295 RNY131295 REC131295 QUG131295 QKK131295 QAO131295 PQS131295 PGW131295 OXA131295 ONE131295 ODI131295 NTM131295 NJQ131295 MZU131295 MPY131295 MGC131295 LWG131295 LMK131295 LCO131295 KSS131295 KIW131295 JZA131295 JPE131295 JFI131295 IVM131295 ILQ131295 IBU131295 HRY131295 HIC131295 GYG131295 GOK131295 GEO131295 FUS131295 FKW131295 FBA131295 ERE131295 EHI131295 DXM131295 DNQ131295 DDU131295 CTY131295 CKC131295 CAG131295 BQK131295 BGO131295 AWS131295 AMW131295 ADA131295 TE131295 JI131295 M131443 WVU65759 WLY65759 WCC65759 VSG65759 VIK65759 UYO65759 UOS65759 UEW65759 TVA65759 TLE65759 TBI65759 SRM65759 SHQ65759 RXU65759 RNY65759 REC65759 QUG65759 QKK65759 QAO65759 PQS65759 PGW65759 OXA65759 ONE65759 ODI65759 NTM65759 NJQ65759 MZU65759 MPY65759 MGC65759 LWG65759 LMK65759 LCO65759 KSS65759 KIW65759 JZA65759 JPE65759 JFI65759 IVM65759 ILQ65759 IBU65759 HRY65759 HIC65759 GYG65759 GOK65759 GEO65759 FUS65759 FKW65759 FBA65759 ERE65759 EHI65759 DXM65759 DNQ65759 DDU65759 CTY65759 CKC65759 CAG65759 BQK65759 BGO65759 AWS65759 AMW65759 ADA65759 TE65759 JI65759 M65907 WVU232 WLY232 WCC232 VSG232 VIK232 UYO232 UOS232 UEW232 TVA232 TLE232 TBI232 SRM232 SHQ232 RXU232 RNY232 REC232 QUG232 QKK232 QAO232 PQS232 PGW232 OXA232 ONE232 ODI232 NTM232 NJQ232 MZU232 MPY232 MGC232 LWG232 LMK232 LCO232 KSS232 KIW232 JZA232 JPE232 JFI232 IVM232 ILQ232 IBU232 HRY232 HIC232 GYG232 GOK232 GEO232 FUS232 FKW232 FBA232 ERE232 EHI232 DXM232 DNQ232 DDU232 CTY232 CKC232 CAG232 BQK232 BGO232 AWS232 AMW232 ADA232 TE232 JI232" xr:uid="{00000000-0002-0000-0900-000002000000}">
      <formula1>"東近江市,彦根市,愛荘町,長浜市,多賀町,"</formula1>
    </dataValidation>
    <dataValidation type="list" allowBlank="1" showInputMessage="1" showErrorMessage="1" sqref="O60:O88 O90:O91" xr:uid="{00000000-0002-0000-0900-000003000000}">
      <formula1>$M$2:$N$2</formula1>
    </dataValidation>
    <dataValidation type="list" allowBlank="1" showInputMessage="1" showErrorMessage="1" sqref="P65779:P65805 WVX983129:WVX983155 WMB983129:WMB983155 WCF983129:WCF983155 VSJ983129:VSJ983155 VIN983129:VIN983155 UYR983129:UYR983155 UOV983129:UOV983155 UEZ983129:UEZ983155 TVD983129:TVD983155 TLH983129:TLH983155 TBL983129:TBL983155 SRP983129:SRP983155 SHT983129:SHT983155 RXX983129:RXX983155 ROB983129:ROB983155 REF983129:REF983155 QUJ983129:QUJ983155 QKN983129:QKN983155 QAR983129:QAR983155 PQV983129:PQV983155 PGZ983129:PGZ983155 OXD983129:OXD983155 ONH983129:ONH983155 ODL983129:ODL983155 NTP983129:NTP983155 NJT983129:NJT983155 MZX983129:MZX983155 MQB983129:MQB983155 MGF983129:MGF983155 LWJ983129:LWJ983155 LMN983129:LMN983155 LCR983129:LCR983155 KSV983129:KSV983155 KIZ983129:KIZ983155 JZD983129:JZD983155 JPH983129:JPH983155 JFL983129:JFL983155 IVP983129:IVP983155 ILT983129:ILT983155 IBX983129:IBX983155 HSB983129:HSB983155 HIF983129:HIF983155 GYJ983129:GYJ983155 GON983129:GON983155 GER983129:GER983155 FUV983129:FUV983155 FKZ983129:FKZ983155 FBD983129:FBD983155 ERH983129:ERH983155 EHL983129:EHL983155 DXP983129:DXP983155 DNT983129:DNT983155 DDX983129:DDX983155 CUB983129:CUB983155 CKF983129:CKF983155 CAJ983129:CAJ983155 BQN983129:BQN983155 BGR983129:BGR983155 AWV983129:AWV983155 AMZ983129:AMZ983155 ADD983129:ADD983155 TH983129:TH983155 JL983129:JL983155 P983283:P983309 WVX917593:WVX917619 WMB917593:WMB917619 WCF917593:WCF917619 VSJ917593:VSJ917619 VIN917593:VIN917619 UYR917593:UYR917619 UOV917593:UOV917619 UEZ917593:UEZ917619 TVD917593:TVD917619 TLH917593:TLH917619 TBL917593:TBL917619 SRP917593:SRP917619 SHT917593:SHT917619 RXX917593:RXX917619 ROB917593:ROB917619 REF917593:REF917619 QUJ917593:QUJ917619 QKN917593:QKN917619 QAR917593:QAR917619 PQV917593:PQV917619 PGZ917593:PGZ917619 OXD917593:OXD917619 ONH917593:ONH917619 ODL917593:ODL917619 NTP917593:NTP917619 NJT917593:NJT917619 MZX917593:MZX917619 MQB917593:MQB917619 MGF917593:MGF917619 LWJ917593:LWJ917619 LMN917593:LMN917619 LCR917593:LCR917619 KSV917593:KSV917619 KIZ917593:KIZ917619 JZD917593:JZD917619 JPH917593:JPH917619 JFL917593:JFL917619 IVP917593:IVP917619 ILT917593:ILT917619 IBX917593:IBX917619 HSB917593:HSB917619 HIF917593:HIF917619 GYJ917593:GYJ917619 GON917593:GON917619 GER917593:GER917619 FUV917593:FUV917619 FKZ917593:FKZ917619 FBD917593:FBD917619 ERH917593:ERH917619 EHL917593:EHL917619 DXP917593:DXP917619 DNT917593:DNT917619 DDX917593:DDX917619 CUB917593:CUB917619 CKF917593:CKF917619 CAJ917593:CAJ917619 BQN917593:BQN917619 BGR917593:BGR917619 AWV917593:AWV917619 AMZ917593:AMZ917619 ADD917593:ADD917619 TH917593:TH917619 JL917593:JL917619 P917747:P917773 WVX852057:WVX852083 WMB852057:WMB852083 WCF852057:WCF852083 VSJ852057:VSJ852083 VIN852057:VIN852083 UYR852057:UYR852083 UOV852057:UOV852083 UEZ852057:UEZ852083 TVD852057:TVD852083 TLH852057:TLH852083 TBL852057:TBL852083 SRP852057:SRP852083 SHT852057:SHT852083 RXX852057:RXX852083 ROB852057:ROB852083 REF852057:REF852083 QUJ852057:QUJ852083 QKN852057:QKN852083 QAR852057:QAR852083 PQV852057:PQV852083 PGZ852057:PGZ852083 OXD852057:OXD852083 ONH852057:ONH852083 ODL852057:ODL852083 NTP852057:NTP852083 NJT852057:NJT852083 MZX852057:MZX852083 MQB852057:MQB852083 MGF852057:MGF852083 LWJ852057:LWJ852083 LMN852057:LMN852083 LCR852057:LCR852083 KSV852057:KSV852083 KIZ852057:KIZ852083 JZD852057:JZD852083 JPH852057:JPH852083 JFL852057:JFL852083 IVP852057:IVP852083 ILT852057:ILT852083 IBX852057:IBX852083 HSB852057:HSB852083 HIF852057:HIF852083 GYJ852057:GYJ852083 GON852057:GON852083 GER852057:GER852083 FUV852057:FUV852083 FKZ852057:FKZ852083 FBD852057:FBD852083 ERH852057:ERH852083 EHL852057:EHL852083 DXP852057:DXP852083 DNT852057:DNT852083 DDX852057:DDX852083 CUB852057:CUB852083 CKF852057:CKF852083 CAJ852057:CAJ852083 BQN852057:BQN852083 BGR852057:BGR852083 AWV852057:AWV852083 AMZ852057:AMZ852083 ADD852057:ADD852083 TH852057:TH852083 JL852057:JL852083 P852211:P852237 WVX786521:WVX786547 WMB786521:WMB786547 WCF786521:WCF786547 VSJ786521:VSJ786547 VIN786521:VIN786547 UYR786521:UYR786547 UOV786521:UOV786547 UEZ786521:UEZ786547 TVD786521:TVD786547 TLH786521:TLH786547 TBL786521:TBL786547 SRP786521:SRP786547 SHT786521:SHT786547 RXX786521:RXX786547 ROB786521:ROB786547 REF786521:REF786547 QUJ786521:QUJ786547 QKN786521:QKN786547 QAR786521:QAR786547 PQV786521:PQV786547 PGZ786521:PGZ786547 OXD786521:OXD786547 ONH786521:ONH786547 ODL786521:ODL786547 NTP786521:NTP786547 NJT786521:NJT786547 MZX786521:MZX786547 MQB786521:MQB786547 MGF786521:MGF786547 LWJ786521:LWJ786547 LMN786521:LMN786547 LCR786521:LCR786547 KSV786521:KSV786547 KIZ786521:KIZ786547 JZD786521:JZD786547 JPH786521:JPH786547 JFL786521:JFL786547 IVP786521:IVP786547 ILT786521:ILT786547 IBX786521:IBX786547 HSB786521:HSB786547 HIF786521:HIF786547 GYJ786521:GYJ786547 GON786521:GON786547 GER786521:GER786547 FUV786521:FUV786547 FKZ786521:FKZ786547 FBD786521:FBD786547 ERH786521:ERH786547 EHL786521:EHL786547 DXP786521:DXP786547 DNT786521:DNT786547 DDX786521:DDX786547 CUB786521:CUB786547 CKF786521:CKF786547 CAJ786521:CAJ786547 BQN786521:BQN786547 BGR786521:BGR786547 AWV786521:AWV786547 AMZ786521:AMZ786547 ADD786521:ADD786547 TH786521:TH786547 JL786521:JL786547 P786675:P786701 WVX720985:WVX721011 WMB720985:WMB721011 WCF720985:WCF721011 VSJ720985:VSJ721011 VIN720985:VIN721011 UYR720985:UYR721011 UOV720985:UOV721011 UEZ720985:UEZ721011 TVD720985:TVD721011 TLH720985:TLH721011 TBL720985:TBL721011 SRP720985:SRP721011 SHT720985:SHT721011 RXX720985:RXX721011 ROB720985:ROB721011 REF720985:REF721011 QUJ720985:QUJ721011 QKN720985:QKN721011 QAR720985:QAR721011 PQV720985:PQV721011 PGZ720985:PGZ721011 OXD720985:OXD721011 ONH720985:ONH721011 ODL720985:ODL721011 NTP720985:NTP721011 NJT720985:NJT721011 MZX720985:MZX721011 MQB720985:MQB721011 MGF720985:MGF721011 LWJ720985:LWJ721011 LMN720985:LMN721011 LCR720985:LCR721011 KSV720985:KSV721011 KIZ720985:KIZ721011 JZD720985:JZD721011 JPH720985:JPH721011 JFL720985:JFL721011 IVP720985:IVP721011 ILT720985:ILT721011 IBX720985:IBX721011 HSB720985:HSB721011 HIF720985:HIF721011 GYJ720985:GYJ721011 GON720985:GON721011 GER720985:GER721011 FUV720985:FUV721011 FKZ720985:FKZ721011 FBD720985:FBD721011 ERH720985:ERH721011 EHL720985:EHL721011 DXP720985:DXP721011 DNT720985:DNT721011 DDX720985:DDX721011 CUB720985:CUB721011 CKF720985:CKF721011 CAJ720985:CAJ721011 BQN720985:BQN721011 BGR720985:BGR721011 AWV720985:AWV721011 AMZ720985:AMZ721011 ADD720985:ADD721011 TH720985:TH721011 JL720985:JL721011 P721139:P721165 WVX655449:WVX655475 WMB655449:WMB655475 WCF655449:WCF655475 VSJ655449:VSJ655475 VIN655449:VIN655475 UYR655449:UYR655475 UOV655449:UOV655475 UEZ655449:UEZ655475 TVD655449:TVD655475 TLH655449:TLH655475 TBL655449:TBL655475 SRP655449:SRP655475 SHT655449:SHT655475 RXX655449:RXX655475 ROB655449:ROB655475 REF655449:REF655475 QUJ655449:QUJ655475 QKN655449:QKN655475 QAR655449:QAR655475 PQV655449:PQV655475 PGZ655449:PGZ655475 OXD655449:OXD655475 ONH655449:ONH655475 ODL655449:ODL655475 NTP655449:NTP655475 NJT655449:NJT655475 MZX655449:MZX655475 MQB655449:MQB655475 MGF655449:MGF655475 LWJ655449:LWJ655475 LMN655449:LMN655475 LCR655449:LCR655475 KSV655449:KSV655475 KIZ655449:KIZ655475 JZD655449:JZD655475 JPH655449:JPH655475 JFL655449:JFL655475 IVP655449:IVP655475 ILT655449:ILT655475 IBX655449:IBX655475 HSB655449:HSB655475 HIF655449:HIF655475 GYJ655449:GYJ655475 GON655449:GON655475 GER655449:GER655475 FUV655449:FUV655475 FKZ655449:FKZ655475 FBD655449:FBD655475 ERH655449:ERH655475 EHL655449:EHL655475 DXP655449:DXP655475 DNT655449:DNT655475 DDX655449:DDX655475 CUB655449:CUB655475 CKF655449:CKF655475 CAJ655449:CAJ655475 BQN655449:BQN655475 BGR655449:BGR655475 AWV655449:AWV655475 AMZ655449:AMZ655475 ADD655449:ADD655475 TH655449:TH655475 JL655449:JL655475 P655603:P655629 WVX589913:WVX589939 WMB589913:WMB589939 WCF589913:WCF589939 VSJ589913:VSJ589939 VIN589913:VIN589939 UYR589913:UYR589939 UOV589913:UOV589939 UEZ589913:UEZ589939 TVD589913:TVD589939 TLH589913:TLH589939 TBL589913:TBL589939 SRP589913:SRP589939 SHT589913:SHT589939 RXX589913:RXX589939 ROB589913:ROB589939 REF589913:REF589939 QUJ589913:QUJ589939 QKN589913:QKN589939 QAR589913:QAR589939 PQV589913:PQV589939 PGZ589913:PGZ589939 OXD589913:OXD589939 ONH589913:ONH589939 ODL589913:ODL589939 NTP589913:NTP589939 NJT589913:NJT589939 MZX589913:MZX589939 MQB589913:MQB589939 MGF589913:MGF589939 LWJ589913:LWJ589939 LMN589913:LMN589939 LCR589913:LCR589939 KSV589913:KSV589939 KIZ589913:KIZ589939 JZD589913:JZD589939 JPH589913:JPH589939 JFL589913:JFL589939 IVP589913:IVP589939 ILT589913:ILT589939 IBX589913:IBX589939 HSB589913:HSB589939 HIF589913:HIF589939 GYJ589913:GYJ589939 GON589913:GON589939 GER589913:GER589939 FUV589913:FUV589939 FKZ589913:FKZ589939 FBD589913:FBD589939 ERH589913:ERH589939 EHL589913:EHL589939 DXP589913:DXP589939 DNT589913:DNT589939 DDX589913:DDX589939 CUB589913:CUB589939 CKF589913:CKF589939 CAJ589913:CAJ589939 BQN589913:BQN589939 BGR589913:BGR589939 AWV589913:AWV589939 AMZ589913:AMZ589939 ADD589913:ADD589939 TH589913:TH589939 JL589913:JL589939 P590067:P590093 WVX524377:WVX524403 WMB524377:WMB524403 WCF524377:WCF524403 VSJ524377:VSJ524403 VIN524377:VIN524403 UYR524377:UYR524403 UOV524377:UOV524403 UEZ524377:UEZ524403 TVD524377:TVD524403 TLH524377:TLH524403 TBL524377:TBL524403 SRP524377:SRP524403 SHT524377:SHT524403 RXX524377:RXX524403 ROB524377:ROB524403 REF524377:REF524403 QUJ524377:QUJ524403 QKN524377:QKN524403 QAR524377:QAR524403 PQV524377:PQV524403 PGZ524377:PGZ524403 OXD524377:OXD524403 ONH524377:ONH524403 ODL524377:ODL524403 NTP524377:NTP524403 NJT524377:NJT524403 MZX524377:MZX524403 MQB524377:MQB524403 MGF524377:MGF524403 LWJ524377:LWJ524403 LMN524377:LMN524403 LCR524377:LCR524403 KSV524377:KSV524403 KIZ524377:KIZ524403 JZD524377:JZD524403 JPH524377:JPH524403 JFL524377:JFL524403 IVP524377:IVP524403 ILT524377:ILT524403 IBX524377:IBX524403 HSB524377:HSB524403 HIF524377:HIF524403 GYJ524377:GYJ524403 GON524377:GON524403 GER524377:GER524403 FUV524377:FUV524403 FKZ524377:FKZ524403 FBD524377:FBD524403 ERH524377:ERH524403 EHL524377:EHL524403 DXP524377:DXP524403 DNT524377:DNT524403 DDX524377:DDX524403 CUB524377:CUB524403 CKF524377:CKF524403 CAJ524377:CAJ524403 BQN524377:BQN524403 BGR524377:BGR524403 AWV524377:AWV524403 AMZ524377:AMZ524403 ADD524377:ADD524403 TH524377:TH524403 JL524377:JL524403 P524531:P524557 WVX458841:WVX458867 WMB458841:WMB458867 WCF458841:WCF458867 VSJ458841:VSJ458867 VIN458841:VIN458867 UYR458841:UYR458867 UOV458841:UOV458867 UEZ458841:UEZ458867 TVD458841:TVD458867 TLH458841:TLH458867 TBL458841:TBL458867 SRP458841:SRP458867 SHT458841:SHT458867 RXX458841:RXX458867 ROB458841:ROB458867 REF458841:REF458867 QUJ458841:QUJ458867 QKN458841:QKN458867 QAR458841:QAR458867 PQV458841:PQV458867 PGZ458841:PGZ458867 OXD458841:OXD458867 ONH458841:ONH458867 ODL458841:ODL458867 NTP458841:NTP458867 NJT458841:NJT458867 MZX458841:MZX458867 MQB458841:MQB458867 MGF458841:MGF458867 LWJ458841:LWJ458867 LMN458841:LMN458867 LCR458841:LCR458867 KSV458841:KSV458867 KIZ458841:KIZ458867 JZD458841:JZD458867 JPH458841:JPH458867 JFL458841:JFL458867 IVP458841:IVP458867 ILT458841:ILT458867 IBX458841:IBX458867 HSB458841:HSB458867 HIF458841:HIF458867 GYJ458841:GYJ458867 GON458841:GON458867 GER458841:GER458867 FUV458841:FUV458867 FKZ458841:FKZ458867 FBD458841:FBD458867 ERH458841:ERH458867 EHL458841:EHL458867 DXP458841:DXP458867 DNT458841:DNT458867 DDX458841:DDX458867 CUB458841:CUB458867 CKF458841:CKF458867 CAJ458841:CAJ458867 BQN458841:BQN458867 BGR458841:BGR458867 AWV458841:AWV458867 AMZ458841:AMZ458867 ADD458841:ADD458867 TH458841:TH458867 JL458841:JL458867 P458995:P459021 WVX393305:WVX393331 WMB393305:WMB393331 WCF393305:WCF393331 VSJ393305:VSJ393331 VIN393305:VIN393331 UYR393305:UYR393331 UOV393305:UOV393331 UEZ393305:UEZ393331 TVD393305:TVD393331 TLH393305:TLH393331 TBL393305:TBL393331 SRP393305:SRP393331 SHT393305:SHT393331 RXX393305:RXX393331 ROB393305:ROB393331 REF393305:REF393331 QUJ393305:QUJ393331 QKN393305:QKN393331 QAR393305:QAR393331 PQV393305:PQV393331 PGZ393305:PGZ393331 OXD393305:OXD393331 ONH393305:ONH393331 ODL393305:ODL393331 NTP393305:NTP393331 NJT393305:NJT393331 MZX393305:MZX393331 MQB393305:MQB393331 MGF393305:MGF393331 LWJ393305:LWJ393331 LMN393305:LMN393331 LCR393305:LCR393331 KSV393305:KSV393331 KIZ393305:KIZ393331 JZD393305:JZD393331 JPH393305:JPH393331 JFL393305:JFL393331 IVP393305:IVP393331 ILT393305:ILT393331 IBX393305:IBX393331 HSB393305:HSB393331 HIF393305:HIF393331 GYJ393305:GYJ393331 GON393305:GON393331 GER393305:GER393331 FUV393305:FUV393331 FKZ393305:FKZ393331 FBD393305:FBD393331 ERH393305:ERH393331 EHL393305:EHL393331 DXP393305:DXP393331 DNT393305:DNT393331 DDX393305:DDX393331 CUB393305:CUB393331 CKF393305:CKF393331 CAJ393305:CAJ393331 BQN393305:BQN393331 BGR393305:BGR393331 AWV393305:AWV393331 AMZ393305:AMZ393331 ADD393305:ADD393331 TH393305:TH393331 JL393305:JL393331 P393459:P393485 WVX327769:WVX327795 WMB327769:WMB327795 WCF327769:WCF327795 VSJ327769:VSJ327795 VIN327769:VIN327795 UYR327769:UYR327795 UOV327769:UOV327795 UEZ327769:UEZ327795 TVD327769:TVD327795 TLH327769:TLH327795 TBL327769:TBL327795 SRP327769:SRP327795 SHT327769:SHT327795 RXX327769:RXX327795 ROB327769:ROB327795 REF327769:REF327795 QUJ327769:QUJ327795 QKN327769:QKN327795 QAR327769:QAR327795 PQV327769:PQV327795 PGZ327769:PGZ327795 OXD327769:OXD327795 ONH327769:ONH327795 ODL327769:ODL327795 NTP327769:NTP327795 NJT327769:NJT327795 MZX327769:MZX327795 MQB327769:MQB327795 MGF327769:MGF327795 LWJ327769:LWJ327795 LMN327769:LMN327795 LCR327769:LCR327795 KSV327769:KSV327795 KIZ327769:KIZ327795 JZD327769:JZD327795 JPH327769:JPH327795 JFL327769:JFL327795 IVP327769:IVP327795 ILT327769:ILT327795 IBX327769:IBX327795 HSB327769:HSB327795 HIF327769:HIF327795 GYJ327769:GYJ327795 GON327769:GON327795 GER327769:GER327795 FUV327769:FUV327795 FKZ327769:FKZ327795 FBD327769:FBD327795 ERH327769:ERH327795 EHL327769:EHL327795 DXP327769:DXP327795 DNT327769:DNT327795 DDX327769:DDX327795 CUB327769:CUB327795 CKF327769:CKF327795 CAJ327769:CAJ327795 BQN327769:BQN327795 BGR327769:BGR327795 AWV327769:AWV327795 AMZ327769:AMZ327795 ADD327769:ADD327795 TH327769:TH327795 JL327769:JL327795 P327923:P327949 WVX262233:WVX262259 WMB262233:WMB262259 WCF262233:WCF262259 VSJ262233:VSJ262259 VIN262233:VIN262259 UYR262233:UYR262259 UOV262233:UOV262259 UEZ262233:UEZ262259 TVD262233:TVD262259 TLH262233:TLH262259 TBL262233:TBL262259 SRP262233:SRP262259 SHT262233:SHT262259 RXX262233:RXX262259 ROB262233:ROB262259 REF262233:REF262259 QUJ262233:QUJ262259 QKN262233:QKN262259 QAR262233:QAR262259 PQV262233:PQV262259 PGZ262233:PGZ262259 OXD262233:OXD262259 ONH262233:ONH262259 ODL262233:ODL262259 NTP262233:NTP262259 NJT262233:NJT262259 MZX262233:MZX262259 MQB262233:MQB262259 MGF262233:MGF262259 LWJ262233:LWJ262259 LMN262233:LMN262259 LCR262233:LCR262259 KSV262233:KSV262259 KIZ262233:KIZ262259 JZD262233:JZD262259 JPH262233:JPH262259 JFL262233:JFL262259 IVP262233:IVP262259 ILT262233:ILT262259 IBX262233:IBX262259 HSB262233:HSB262259 HIF262233:HIF262259 GYJ262233:GYJ262259 GON262233:GON262259 GER262233:GER262259 FUV262233:FUV262259 FKZ262233:FKZ262259 FBD262233:FBD262259 ERH262233:ERH262259 EHL262233:EHL262259 DXP262233:DXP262259 DNT262233:DNT262259 DDX262233:DDX262259 CUB262233:CUB262259 CKF262233:CKF262259 CAJ262233:CAJ262259 BQN262233:BQN262259 BGR262233:BGR262259 AWV262233:AWV262259 AMZ262233:AMZ262259 ADD262233:ADD262259 TH262233:TH262259 JL262233:JL262259 P262387:P262413 WVX196697:WVX196723 WMB196697:WMB196723 WCF196697:WCF196723 VSJ196697:VSJ196723 VIN196697:VIN196723 UYR196697:UYR196723 UOV196697:UOV196723 UEZ196697:UEZ196723 TVD196697:TVD196723 TLH196697:TLH196723 TBL196697:TBL196723 SRP196697:SRP196723 SHT196697:SHT196723 RXX196697:RXX196723 ROB196697:ROB196723 REF196697:REF196723 QUJ196697:QUJ196723 QKN196697:QKN196723 QAR196697:QAR196723 PQV196697:PQV196723 PGZ196697:PGZ196723 OXD196697:OXD196723 ONH196697:ONH196723 ODL196697:ODL196723 NTP196697:NTP196723 NJT196697:NJT196723 MZX196697:MZX196723 MQB196697:MQB196723 MGF196697:MGF196723 LWJ196697:LWJ196723 LMN196697:LMN196723 LCR196697:LCR196723 KSV196697:KSV196723 KIZ196697:KIZ196723 JZD196697:JZD196723 JPH196697:JPH196723 JFL196697:JFL196723 IVP196697:IVP196723 ILT196697:ILT196723 IBX196697:IBX196723 HSB196697:HSB196723 HIF196697:HIF196723 GYJ196697:GYJ196723 GON196697:GON196723 GER196697:GER196723 FUV196697:FUV196723 FKZ196697:FKZ196723 FBD196697:FBD196723 ERH196697:ERH196723 EHL196697:EHL196723 DXP196697:DXP196723 DNT196697:DNT196723 DDX196697:DDX196723 CUB196697:CUB196723 CKF196697:CKF196723 CAJ196697:CAJ196723 BQN196697:BQN196723 BGR196697:BGR196723 AWV196697:AWV196723 AMZ196697:AMZ196723 ADD196697:ADD196723 TH196697:TH196723 JL196697:JL196723 P196851:P196877 WVX131161:WVX131187 WMB131161:WMB131187 WCF131161:WCF131187 VSJ131161:VSJ131187 VIN131161:VIN131187 UYR131161:UYR131187 UOV131161:UOV131187 UEZ131161:UEZ131187 TVD131161:TVD131187 TLH131161:TLH131187 TBL131161:TBL131187 SRP131161:SRP131187 SHT131161:SHT131187 RXX131161:RXX131187 ROB131161:ROB131187 REF131161:REF131187 QUJ131161:QUJ131187 QKN131161:QKN131187 QAR131161:QAR131187 PQV131161:PQV131187 PGZ131161:PGZ131187 OXD131161:OXD131187 ONH131161:ONH131187 ODL131161:ODL131187 NTP131161:NTP131187 NJT131161:NJT131187 MZX131161:MZX131187 MQB131161:MQB131187 MGF131161:MGF131187 LWJ131161:LWJ131187 LMN131161:LMN131187 LCR131161:LCR131187 KSV131161:KSV131187 KIZ131161:KIZ131187 JZD131161:JZD131187 JPH131161:JPH131187 JFL131161:JFL131187 IVP131161:IVP131187 ILT131161:ILT131187 IBX131161:IBX131187 HSB131161:HSB131187 HIF131161:HIF131187 GYJ131161:GYJ131187 GON131161:GON131187 GER131161:GER131187 FUV131161:FUV131187 FKZ131161:FKZ131187 FBD131161:FBD131187 ERH131161:ERH131187 EHL131161:EHL131187 DXP131161:DXP131187 DNT131161:DNT131187 DDX131161:DDX131187 CUB131161:CUB131187 CKF131161:CKF131187 CAJ131161:CAJ131187 BQN131161:BQN131187 BGR131161:BGR131187 AWV131161:AWV131187 AMZ131161:AMZ131187 ADD131161:ADD131187 TH131161:TH131187 JL131161:JL131187 P131315:P131341 WVX65625:WVX65651 WMB65625:WMB65651 WCF65625:WCF65651 VSJ65625:VSJ65651 VIN65625:VIN65651 UYR65625:UYR65651 UOV65625:UOV65651 UEZ65625:UEZ65651 TVD65625:TVD65651 TLH65625:TLH65651 TBL65625:TBL65651 SRP65625:SRP65651 SHT65625:SHT65651 RXX65625:RXX65651 ROB65625:ROB65651 REF65625:REF65651 QUJ65625:QUJ65651 QKN65625:QKN65651 QAR65625:QAR65651 PQV65625:PQV65651 PGZ65625:PGZ65651 OXD65625:OXD65651 ONH65625:ONH65651 ODL65625:ODL65651 NTP65625:NTP65651 NJT65625:NJT65651 MZX65625:MZX65651 MQB65625:MQB65651 MGF65625:MGF65651 LWJ65625:LWJ65651 LMN65625:LMN65651 LCR65625:LCR65651 KSV65625:KSV65651 KIZ65625:KIZ65651 JZD65625:JZD65651 JPH65625:JPH65651 JFL65625:JFL65651 IVP65625:IVP65651 ILT65625:ILT65651 IBX65625:IBX65651 HSB65625:HSB65651 HIF65625:HIF65651 GYJ65625:GYJ65651 GON65625:GON65651 GER65625:GER65651 FUV65625:FUV65651 FKZ65625:FKZ65651 FBD65625:FBD65651 ERH65625:ERH65651 EHL65625:EHL65651 DXP65625:DXP65651 DNT65625:DNT65651 DDX65625:DDX65651 CUB65625:CUB65651 CKF65625:CKF65651 CAJ65625:CAJ65651 BQN65625:BQN65651 BGR65625:BGR65651 AWV65625:AWV65651 AMZ65625:AMZ65651 ADD65625:ADD65651 TH65625:TH65651 JL65625:JL65651" xr:uid="{00000000-0002-0000-0900-000004000000}">
      <formula1>$P$3:$P$5</formula1>
    </dataValidation>
    <dataValidation type="list" allowBlank="1" showInputMessage="1" showErrorMessage="1" sqref="O65779:O65805 WVW983129:WVW983155 WMA983129:WMA983155 WCE983129:WCE983155 VSI983129:VSI983155 VIM983129:VIM983155 UYQ983129:UYQ983155 UOU983129:UOU983155 UEY983129:UEY983155 TVC983129:TVC983155 TLG983129:TLG983155 TBK983129:TBK983155 SRO983129:SRO983155 SHS983129:SHS983155 RXW983129:RXW983155 ROA983129:ROA983155 REE983129:REE983155 QUI983129:QUI983155 QKM983129:QKM983155 QAQ983129:QAQ983155 PQU983129:PQU983155 PGY983129:PGY983155 OXC983129:OXC983155 ONG983129:ONG983155 ODK983129:ODK983155 NTO983129:NTO983155 NJS983129:NJS983155 MZW983129:MZW983155 MQA983129:MQA983155 MGE983129:MGE983155 LWI983129:LWI983155 LMM983129:LMM983155 LCQ983129:LCQ983155 KSU983129:KSU983155 KIY983129:KIY983155 JZC983129:JZC983155 JPG983129:JPG983155 JFK983129:JFK983155 IVO983129:IVO983155 ILS983129:ILS983155 IBW983129:IBW983155 HSA983129:HSA983155 HIE983129:HIE983155 GYI983129:GYI983155 GOM983129:GOM983155 GEQ983129:GEQ983155 FUU983129:FUU983155 FKY983129:FKY983155 FBC983129:FBC983155 ERG983129:ERG983155 EHK983129:EHK983155 DXO983129:DXO983155 DNS983129:DNS983155 DDW983129:DDW983155 CUA983129:CUA983155 CKE983129:CKE983155 CAI983129:CAI983155 BQM983129:BQM983155 BGQ983129:BGQ983155 AWU983129:AWU983155 AMY983129:AMY983155 ADC983129:ADC983155 TG983129:TG983155 JK983129:JK983155 O983283:O983309 WVW917593:WVW917619 WMA917593:WMA917619 WCE917593:WCE917619 VSI917593:VSI917619 VIM917593:VIM917619 UYQ917593:UYQ917619 UOU917593:UOU917619 UEY917593:UEY917619 TVC917593:TVC917619 TLG917593:TLG917619 TBK917593:TBK917619 SRO917593:SRO917619 SHS917593:SHS917619 RXW917593:RXW917619 ROA917593:ROA917619 REE917593:REE917619 QUI917593:QUI917619 QKM917593:QKM917619 QAQ917593:QAQ917619 PQU917593:PQU917619 PGY917593:PGY917619 OXC917593:OXC917619 ONG917593:ONG917619 ODK917593:ODK917619 NTO917593:NTO917619 NJS917593:NJS917619 MZW917593:MZW917619 MQA917593:MQA917619 MGE917593:MGE917619 LWI917593:LWI917619 LMM917593:LMM917619 LCQ917593:LCQ917619 KSU917593:KSU917619 KIY917593:KIY917619 JZC917593:JZC917619 JPG917593:JPG917619 JFK917593:JFK917619 IVO917593:IVO917619 ILS917593:ILS917619 IBW917593:IBW917619 HSA917593:HSA917619 HIE917593:HIE917619 GYI917593:GYI917619 GOM917593:GOM917619 GEQ917593:GEQ917619 FUU917593:FUU917619 FKY917593:FKY917619 FBC917593:FBC917619 ERG917593:ERG917619 EHK917593:EHK917619 DXO917593:DXO917619 DNS917593:DNS917619 DDW917593:DDW917619 CUA917593:CUA917619 CKE917593:CKE917619 CAI917593:CAI917619 BQM917593:BQM917619 BGQ917593:BGQ917619 AWU917593:AWU917619 AMY917593:AMY917619 ADC917593:ADC917619 TG917593:TG917619 JK917593:JK917619 O917747:O917773 WVW852057:WVW852083 WMA852057:WMA852083 WCE852057:WCE852083 VSI852057:VSI852083 VIM852057:VIM852083 UYQ852057:UYQ852083 UOU852057:UOU852083 UEY852057:UEY852083 TVC852057:TVC852083 TLG852057:TLG852083 TBK852057:TBK852083 SRO852057:SRO852083 SHS852057:SHS852083 RXW852057:RXW852083 ROA852057:ROA852083 REE852057:REE852083 QUI852057:QUI852083 QKM852057:QKM852083 QAQ852057:QAQ852083 PQU852057:PQU852083 PGY852057:PGY852083 OXC852057:OXC852083 ONG852057:ONG852083 ODK852057:ODK852083 NTO852057:NTO852083 NJS852057:NJS852083 MZW852057:MZW852083 MQA852057:MQA852083 MGE852057:MGE852083 LWI852057:LWI852083 LMM852057:LMM852083 LCQ852057:LCQ852083 KSU852057:KSU852083 KIY852057:KIY852083 JZC852057:JZC852083 JPG852057:JPG852083 JFK852057:JFK852083 IVO852057:IVO852083 ILS852057:ILS852083 IBW852057:IBW852083 HSA852057:HSA852083 HIE852057:HIE852083 GYI852057:GYI852083 GOM852057:GOM852083 GEQ852057:GEQ852083 FUU852057:FUU852083 FKY852057:FKY852083 FBC852057:FBC852083 ERG852057:ERG852083 EHK852057:EHK852083 DXO852057:DXO852083 DNS852057:DNS852083 DDW852057:DDW852083 CUA852057:CUA852083 CKE852057:CKE852083 CAI852057:CAI852083 BQM852057:BQM852083 BGQ852057:BGQ852083 AWU852057:AWU852083 AMY852057:AMY852083 ADC852057:ADC852083 TG852057:TG852083 JK852057:JK852083 O852211:O852237 WVW786521:WVW786547 WMA786521:WMA786547 WCE786521:WCE786547 VSI786521:VSI786547 VIM786521:VIM786547 UYQ786521:UYQ786547 UOU786521:UOU786547 UEY786521:UEY786547 TVC786521:TVC786547 TLG786521:TLG786547 TBK786521:TBK786547 SRO786521:SRO786547 SHS786521:SHS786547 RXW786521:RXW786547 ROA786521:ROA786547 REE786521:REE786547 QUI786521:QUI786547 QKM786521:QKM786547 QAQ786521:QAQ786547 PQU786521:PQU786547 PGY786521:PGY786547 OXC786521:OXC786547 ONG786521:ONG786547 ODK786521:ODK786547 NTO786521:NTO786547 NJS786521:NJS786547 MZW786521:MZW786547 MQA786521:MQA786547 MGE786521:MGE786547 LWI786521:LWI786547 LMM786521:LMM786547 LCQ786521:LCQ786547 KSU786521:KSU786547 KIY786521:KIY786547 JZC786521:JZC786547 JPG786521:JPG786547 JFK786521:JFK786547 IVO786521:IVO786547 ILS786521:ILS786547 IBW786521:IBW786547 HSA786521:HSA786547 HIE786521:HIE786547 GYI786521:GYI786547 GOM786521:GOM786547 GEQ786521:GEQ786547 FUU786521:FUU786547 FKY786521:FKY786547 FBC786521:FBC786547 ERG786521:ERG786547 EHK786521:EHK786547 DXO786521:DXO786547 DNS786521:DNS786547 DDW786521:DDW786547 CUA786521:CUA786547 CKE786521:CKE786547 CAI786521:CAI786547 BQM786521:BQM786547 BGQ786521:BGQ786547 AWU786521:AWU786547 AMY786521:AMY786547 ADC786521:ADC786547 TG786521:TG786547 JK786521:JK786547 O786675:O786701 WVW720985:WVW721011 WMA720985:WMA721011 WCE720985:WCE721011 VSI720985:VSI721011 VIM720985:VIM721011 UYQ720985:UYQ721011 UOU720985:UOU721011 UEY720985:UEY721011 TVC720985:TVC721011 TLG720985:TLG721011 TBK720985:TBK721011 SRO720985:SRO721011 SHS720985:SHS721011 RXW720985:RXW721011 ROA720985:ROA721011 REE720985:REE721011 QUI720985:QUI721011 QKM720985:QKM721011 QAQ720985:QAQ721011 PQU720985:PQU721011 PGY720985:PGY721011 OXC720985:OXC721011 ONG720985:ONG721011 ODK720985:ODK721011 NTO720985:NTO721011 NJS720985:NJS721011 MZW720985:MZW721011 MQA720985:MQA721011 MGE720985:MGE721011 LWI720985:LWI721011 LMM720985:LMM721011 LCQ720985:LCQ721011 KSU720985:KSU721011 KIY720985:KIY721011 JZC720985:JZC721011 JPG720985:JPG721011 JFK720985:JFK721011 IVO720985:IVO721011 ILS720985:ILS721011 IBW720985:IBW721011 HSA720985:HSA721011 HIE720985:HIE721011 GYI720985:GYI721011 GOM720985:GOM721011 GEQ720985:GEQ721011 FUU720985:FUU721011 FKY720985:FKY721011 FBC720985:FBC721011 ERG720985:ERG721011 EHK720985:EHK721011 DXO720985:DXO721011 DNS720985:DNS721011 DDW720985:DDW721011 CUA720985:CUA721011 CKE720985:CKE721011 CAI720985:CAI721011 BQM720985:BQM721011 BGQ720985:BGQ721011 AWU720985:AWU721011 AMY720985:AMY721011 ADC720985:ADC721011 TG720985:TG721011 JK720985:JK721011 O721139:O721165 WVW655449:WVW655475 WMA655449:WMA655475 WCE655449:WCE655475 VSI655449:VSI655475 VIM655449:VIM655475 UYQ655449:UYQ655475 UOU655449:UOU655475 UEY655449:UEY655475 TVC655449:TVC655475 TLG655449:TLG655475 TBK655449:TBK655475 SRO655449:SRO655475 SHS655449:SHS655475 RXW655449:RXW655475 ROA655449:ROA655475 REE655449:REE655475 QUI655449:QUI655475 QKM655449:QKM655475 QAQ655449:QAQ655475 PQU655449:PQU655475 PGY655449:PGY655475 OXC655449:OXC655475 ONG655449:ONG655475 ODK655449:ODK655475 NTO655449:NTO655475 NJS655449:NJS655475 MZW655449:MZW655475 MQA655449:MQA655475 MGE655449:MGE655475 LWI655449:LWI655475 LMM655449:LMM655475 LCQ655449:LCQ655475 KSU655449:KSU655475 KIY655449:KIY655475 JZC655449:JZC655475 JPG655449:JPG655475 JFK655449:JFK655475 IVO655449:IVO655475 ILS655449:ILS655475 IBW655449:IBW655475 HSA655449:HSA655475 HIE655449:HIE655475 GYI655449:GYI655475 GOM655449:GOM655475 GEQ655449:GEQ655475 FUU655449:FUU655475 FKY655449:FKY655475 FBC655449:FBC655475 ERG655449:ERG655475 EHK655449:EHK655475 DXO655449:DXO655475 DNS655449:DNS655475 DDW655449:DDW655475 CUA655449:CUA655475 CKE655449:CKE655475 CAI655449:CAI655475 BQM655449:BQM655475 BGQ655449:BGQ655475 AWU655449:AWU655475 AMY655449:AMY655475 ADC655449:ADC655475 TG655449:TG655475 JK655449:JK655475 O655603:O655629 WVW589913:WVW589939 WMA589913:WMA589939 WCE589913:WCE589939 VSI589913:VSI589939 VIM589913:VIM589939 UYQ589913:UYQ589939 UOU589913:UOU589939 UEY589913:UEY589939 TVC589913:TVC589939 TLG589913:TLG589939 TBK589913:TBK589939 SRO589913:SRO589939 SHS589913:SHS589939 RXW589913:RXW589939 ROA589913:ROA589939 REE589913:REE589939 QUI589913:QUI589939 QKM589913:QKM589939 QAQ589913:QAQ589939 PQU589913:PQU589939 PGY589913:PGY589939 OXC589913:OXC589939 ONG589913:ONG589939 ODK589913:ODK589939 NTO589913:NTO589939 NJS589913:NJS589939 MZW589913:MZW589939 MQA589913:MQA589939 MGE589913:MGE589939 LWI589913:LWI589939 LMM589913:LMM589939 LCQ589913:LCQ589939 KSU589913:KSU589939 KIY589913:KIY589939 JZC589913:JZC589939 JPG589913:JPG589939 JFK589913:JFK589939 IVO589913:IVO589939 ILS589913:ILS589939 IBW589913:IBW589939 HSA589913:HSA589939 HIE589913:HIE589939 GYI589913:GYI589939 GOM589913:GOM589939 GEQ589913:GEQ589939 FUU589913:FUU589939 FKY589913:FKY589939 FBC589913:FBC589939 ERG589913:ERG589939 EHK589913:EHK589939 DXO589913:DXO589939 DNS589913:DNS589939 DDW589913:DDW589939 CUA589913:CUA589939 CKE589913:CKE589939 CAI589913:CAI589939 BQM589913:BQM589939 BGQ589913:BGQ589939 AWU589913:AWU589939 AMY589913:AMY589939 ADC589913:ADC589939 TG589913:TG589939 JK589913:JK589939 O590067:O590093 WVW524377:WVW524403 WMA524377:WMA524403 WCE524377:WCE524403 VSI524377:VSI524403 VIM524377:VIM524403 UYQ524377:UYQ524403 UOU524377:UOU524403 UEY524377:UEY524403 TVC524377:TVC524403 TLG524377:TLG524403 TBK524377:TBK524403 SRO524377:SRO524403 SHS524377:SHS524403 RXW524377:RXW524403 ROA524377:ROA524403 REE524377:REE524403 QUI524377:QUI524403 QKM524377:QKM524403 QAQ524377:QAQ524403 PQU524377:PQU524403 PGY524377:PGY524403 OXC524377:OXC524403 ONG524377:ONG524403 ODK524377:ODK524403 NTO524377:NTO524403 NJS524377:NJS524403 MZW524377:MZW524403 MQA524377:MQA524403 MGE524377:MGE524403 LWI524377:LWI524403 LMM524377:LMM524403 LCQ524377:LCQ524403 KSU524377:KSU524403 KIY524377:KIY524403 JZC524377:JZC524403 JPG524377:JPG524403 JFK524377:JFK524403 IVO524377:IVO524403 ILS524377:ILS524403 IBW524377:IBW524403 HSA524377:HSA524403 HIE524377:HIE524403 GYI524377:GYI524403 GOM524377:GOM524403 GEQ524377:GEQ524403 FUU524377:FUU524403 FKY524377:FKY524403 FBC524377:FBC524403 ERG524377:ERG524403 EHK524377:EHK524403 DXO524377:DXO524403 DNS524377:DNS524403 DDW524377:DDW524403 CUA524377:CUA524403 CKE524377:CKE524403 CAI524377:CAI524403 BQM524377:BQM524403 BGQ524377:BGQ524403 AWU524377:AWU524403 AMY524377:AMY524403 ADC524377:ADC524403 TG524377:TG524403 JK524377:JK524403 O524531:O524557 WVW458841:WVW458867 WMA458841:WMA458867 WCE458841:WCE458867 VSI458841:VSI458867 VIM458841:VIM458867 UYQ458841:UYQ458867 UOU458841:UOU458867 UEY458841:UEY458867 TVC458841:TVC458867 TLG458841:TLG458867 TBK458841:TBK458867 SRO458841:SRO458867 SHS458841:SHS458867 RXW458841:RXW458867 ROA458841:ROA458867 REE458841:REE458867 QUI458841:QUI458867 QKM458841:QKM458867 QAQ458841:QAQ458867 PQU458841:PQU458867 PGY458841:PGY458867 OXC458841:OXC458867 ONG458841:ONG458867 ODK458841:ODK458867 NTO458841:NTO458867 NJS458841:NJS458867 MZW458841:MZW458867 MQA458841:MQA458867 MGE458841:MGE458867 LWI458841:LWI458867 LMM458841:LMM458867 LCQ458841:LCQ458867 KSU458841:KSU458867 KIY458841:KIY458867 JZC458841:JZC458867 JPG458841:JPG458867 JFK458841:JFK458867 IVO458841:IVO458867 ILS458841:ILS458867 IBW458841:IBW458867 HSA458841:HSA458867 HIE458841:HIE458867 GYI458841:GYI458867 GOM458841:GOM458867 GEQ458841:GEQ458867 FUU458841:FUU458867 FKY458841:FKY458867 FBC458841:FBC458867 ERG458841:ERG458867 EHK458841:EHK458867 DXO458841:DXO458867 DNS458841:DNS458867 DDW458841:DDW458867 CUA458841:CUA458867 CKE458841:CKE458867 CAI458841:CAI458867 BQM458841:BQM458867 BGQ458841:BGQ458867 AWU458841:AWU458867 AMY458841:AMY458867 ADC458841:ADC458867 TG458841:TG458867 JK458841:JK458867 O458995:O459021 WVW393305:WVW393331 WMA393305:WMA393331 WCE393305:WCE393331 VSI393305:VSI393331 VIM393305:VIM393331 UYQ393305:UYQ393331 UOU393305:UOU393331 UEY393305:UEY393331 TVC393305:TVC393331 TLG393305:TLG393331 TBK393305:TBK393331 SRO393305:SRO393331 SHS393305:SHS393331 RXW393305:RXW393331 ROA393305:ROA393331 REE393305:REE393331 QUI393305:QUI393331 QKM393305:QKM393331 QAQ393305:QAQ393331 PQU393305:PQU393331 PGY393305:PGY393331 OXC393305:OXC393331 ONG393305:ONG393331 ODK393305:ODK393331 NTO393305:NTO393331 NJS393305:NJS393331 MZW393305:MZW393331 MQA393305:MQA393331 MGE393305:MGE393331 LWI393305:LWI393331 LMM393305:LMM393331 LCQ393305:LCQ393331 KSU393305:KSU393331 KIY393305:KIY393331 JZC393305:JZC393331 JPG393305:JPG393331 JFK393305:JFK393331 IVO393305:IVO393331 ILS393305:ILS393331 IBW393305:IBW393331 HSA393305:HSA393331 HIE393305:HIE393331 GYI393305:GYI393331 GOM393305:GOM393331 GEQ393305:GEQ393331 FUU393305:FUU393331 FKY393305:FKY393331 FBC393305:FBC393331 ERG393305:ERG393331 EHK393305:EHK393331 DXO393305:DXO393331 DNS393305:DNS393331 DDW393305:DDW393331 CUA393305:CUA393331 CKE393305:CKE393331 CAI393305:CAI393331 BQM393305:BQM393331 BGQ393305:BGQ393331 AWU393305:AWU393331 AMY393305:AMY393331 ADC393305:ADC393331 TG393305:TG393331 JK393305:JK393331 O393459:O393485 WVW327769:WVW327795 WMA327769:WMA327795 WCE327769:WCE327795 VSI327769:VSI327795 VIM327769:VIM327795 UYQ327769:UYQ327795 UOU327769:UOU327795 UEY327769:UEY327795 TVC327769:TVC327795 TLG327769:TLG327795 TBK327769:TBK327795 SRO327769:SRO327795 SHS327769:SHS327795 RXW327769:RXW327795 ROA327769:ROA327795 REE327769:REE327795 QUI327769:QUI327795 QKM327769:QKM327795 QAQ327769:QAQ327795 PQU327769:PQU327795 PGY327769:PGY327795 OXC327769:OXC327795 ONG327769:ONG327795 ODK327769:ODK327795 NTO327769:NTO327795 NJS327769:NJS327795 MZW327769:MZW327795 MQA327769:MQA327795 MGE327769:MGE327795 LWI327769:LWI327795 LMM327769:LMM327795 LCQ327769:LCQ327795 KSU327769:KSU327795 KIY327769:KIY327795 JZC327769:JZC327795 JPG327769:JPG327795 JFK327769:JFK327795 IVO327769:IVO327795 ILS327769:ILS327795 IBW327769:IBW327795 HSA327769:HSA327795 HIE327769:HIE327795 GYI327769:GYI327795 GOM327769:GOM327795 GEQ327769:GEQ327795 FUU327769:FUU327795 FKY327769:FKY327795 FBC327769:FBC327795 ERG327769:ERG327795 EHK327769:EHK327795 DXO327769:DXO327795 DNS327769:DNS327795 DDW327769:DDW327795 CUA327769:CUA327795 CKE327769:CKE327795 CAI327769:CAI327795 BQM327769:BQM327795 BGQ327769:BGQ327795 AWU327769:AWU327795 AMY327769:AMY327795 ADC327769:ADC327795 TG327769:TG327795 JK327769:JK327795 O327923:O327949 WVW262233:WVW262259 WMA262233:WMA262259 WCE262233:WCE262259 VSI262233:VSI262259 VIM262233:VIM262259 UYQ262233:UYQ262259 UOU262233:UOU262259 UEY262233:UEY262259 TVC262233:TVC262259 TLG262233:TLG262259 TBK262233:TBK262259 SRO262233:SRO262259 SHS262233:SHS262259 RXW262233:RXW262259 ROA262233:ROA262259 REE262233:REE262259 QUI262233:QUI262259 QKM262233:QKM262259 QAQ262233:QAQ262259 PQU262233:PQU262259 PGY262233:PGY262259 OXC262233:OXC262259 ONG262233:ONG262259 ODK262233:ODK262259 NTO262233:NTO262259 NJS262233:NJS262259 MZW262233:MZW262259 MQA262233:MQA262259 MGE262233:MGE262259 LWI262233:LWI262259 LMM262233:LMM262259 LCQ262233:LCQ262259 KSU262233:KSU262259 KIY262233:KIY262259 JZC262233:JZC262259 JPG262233:JPG262259 JFK262233:JFK262259 IVO262233:IVO262259 ILS262233:ILS262259 IBW262233:IBW262259 HSA262233:HSA262259 HIE262233:HIE262259 GYI262233:GYI262259 GOM262233:GOM262259 GEQ262233:GEQ262259 FUU262233:FUU262259 FKY262233:FKY262259 FBC262233:FBC262259 ERG262233:ERG262259 EHK262233:EHK262259 DXO262233:DXO262259 DNS262233:DNS262259 DDW262233:DDW262259 CUA262233:CUA262259 CKE262233:CKE262259 CAI262233:CAI262259 BQM262233:BQM262259 BGQ262233:BGQ262259 AWU262233:AWU262259 AMY262233:AMY262259 ADC262233:ADC262259 TG262233:TG262259 JK262233:JK262259 O262387:O262413 WVW196697:WVW196723 WMA196697:WMA196723 WCE196697:WCE196723 VSI196697:VSI196723 VIM196697:VIM196723 UYQ196697:UYQ196723 UOU196697:UOU196723 UEY196697:UEY196723 TVC196697:TVC196723 TLG196697:TLG196723 TBK196697:TBK196723 SRO196697:SRO196723 SHS196697:SHS196723 RXW196697:RXW196723 ROA196697:ROA196723 REE196697:REE196723 QUI196697:QUI196723 QKM196697:QKM196723 QAQ196697:QAQ196723 PQU196697:PQU196723 PGY196697:PGY196723 OXC196697:OXC196723 ONG196697:ONG196723 ODK196697:ODK196723 NTO196697:NTO196723 NJS196697:NJS196723 MZW196697:MZW196723 MQA196697:MQA196723 MGE196697:MGE196723 LWI196697:LWI196723 LMM196697:LMM196723 LCQ196697:LCQ196723 KSU196697:KSU196723 KIY196697:KIY196723 JZC196697:JZC196723 JPG196697:JPG196723 JFK196697:JFK196723 IVO196697:IVO196723 ILS196697:ILS196723 IBW196697:IBW196723 HSA196697:HSA196723 HIE196697:HIE196723 GYI196697:GYI196723 GOM196697:GOM196723 GEQ196697:GEQ196723 FUU196697:FUU196723 FKY196697:FKY196723 FBC196697:FBC196723 ERG196697:ERG196723 EHK196697:EHK196723 DXO196697:DXO196723 DNS196697:DNS196723 DDW196697:DDW196723 CUA196697:CUA196723 CKE196697:CKE196723 CAI196697:CAI196723 BQM196697:BQM196723 BGQ196697:BGQ196723 AWU196697:AWU196723 AMY196697:AMY196723 ADC196697:ADC196723 TG196697:TG196723 JK196697:JK196723 O196851:O196877 WVW131161:WVW131187 WMA131161:WMA131187 WCE131161:WCE131187 VSI131161:VSI131187 VIM131161:VIM131187 UYQ131161:UYQ131187 UOU131161:UOU131187 UEY131161:UEY131187 TVC131161:TVC131187 TLG131161:TLG131187 TBK131161:TBK131187 SRO131161:SRO131187 SHS131161:SHS131187 RXW131161:RXW131187 ROA131161:ROA131187 REE131161:REE131187 QUI131161:QUI131187 QKM131161:QKM131187 QAQ131161:QAQ131187 PQU131161:PQU131187 PGY131161:PGY131187 OXC131161:OXC131187 ONG131161:ONG131187 ODK131161:ODK131187 NTO131161:NTO131187 NJS131161:NJS131187 MZW131161:MZW131187 MQA131161:MQA131187 MGE131161:MGE131187 LWI131161:LWI131187 LMM131161:LMM131187 LCQ131161:LCQ131187 KSU131161:KSU131187 KIY131161:KIY131187 JZC131161:JZC131187 JPG131161:JPG131187 JFK131161:JFK131187 IVO131161:IVO131187 ILS131161:ILS131187 IBW131161:IBW131187 HSA131161:HSA131187 HIE131161:HIE131187 GYI131161:GYI131187 GOM131161:GOM131187 GEQ131161:GEQ131187 FUU131161:FUU131187 FKY131161:FKY131187 FBC131161:FBC131187 ERG131161:ERG131187 EHK131161:EHK131187 DXO131161:DXO131187 DNS131161:DNS131187 DDW131161:DDW131187 CUA131161:CUA131187 CKE131161:CKE131187 CAI131161:CAI131187 BQM131161:BQM131187 BGQ131161:BGQ131187 AWU131161:AWU131187 AMY131161:AMY131187 ADC131161:ADC131187 TG131161:TG131187 JK131161:JK131187 O131315:O131341 WVW65625:WVW65651 WMA65625:WMA65651 WCE65625:WCE65651 VSI65625:VSI65651 VIM65625:VIM65651 UYQ65625:UYQ65651 UOU65625:UOU65651 UEY65625:UEY65651 TVC65625:TVC65651 TLG65625:TLG65651 TBK65625:TBK65651 SRO65625:SRO65651 SHS65625:SHS65651 RXW65625:RXW65651 ROA65625:ROA65651 REE65625:REE65651 QUI65625:QUI65651 QKM65625:QKM65651 QAQ65625:QAQ65651 PQU65625:PQU65651 PGY65625:PGY65651 OXC65625:OXC65651 ONG65625:ONG65651 ODK65625:ODK65651 NTO65625:NTO65651 NJS65625:NJS65651 MZW65625:MZW65651 MQA65625:MQA65651 MGE65625:MGE65651 LWI65625:LWI65651 LMM65625:LMM65651 LCQ65625:LCQ65651 KSU65625:KSU65651 KIY65625:KIY65651 JZC65625:JZC65651 JPG65625:JPG65651 JFK65625:JFK65651 IVO65625:IVO65651 ILS65625:ILS65651 IBW65625:IBW65651 HSA65625:HSA65651 HIE65625:HIE65651 GYI65625:GYI65651 GOM65625:GOM65651 GEQ65625:GEQ65651 FUU65625:FUU65651 FKY65625:FKY65651 FBC65625:FBC65651 ERG65625:ERG65651 EHK65625:EHK65651 DXO65625:DXO65651 DNS65625:DNS65651 DDW65625:DDW65651 CUA65625:CUA65651 CKE65625:CKE65651 CAI65625:CAI65651 BQM65625:BQM65651 BGQ65625:BGQ65651 AWU65625:AWU65651 AMY65625:AMY65651 ADC65625:ADC65651 TG65625:TG65651 JK65625:JK65651" xr:uid="{00000000-0002-0000-0900-000005000000}">
      <formula1>$P$3:$P$4</formula1>
    </dataValidation>
  </dataValidations>
  <hyperlinks>
    <hyperlink ref="E294" r:id="rId1" xr:uid="{00000000-0004-0000-0900-000000000000}"/>
    <hyperlink ref="E264" r:id="rId2" xr:uid="{00000000-0004-0000-0900-000001000000}"/>
    <hyperlink ref="D223" r:id="rId3" xr:uid="{00000000-0004-0000-0900-000002000000}"/>
    <hyperlink ref="D173" r:id="rId4" xr:uid="{00000000-0004-0000-0900-000003000000}"/>
    <hyperlink ref="D193" r:id="rId5" xr:uid="{00000000-0004-0000-0900-000004000000}"/>
    <hyperlink ref="D56" r:id="rId6" xr:uid="{00000000-0004-0000-0900-000005000000}"/>
    <hyperlink ref="D130" r:id="rId7" xr:uid="{00000000-0004-0000-0900-000006000000}"/>
    <hyperlink ref="D313" r:id="rId8" display="ptkq67180@yahoo.co.jp" xr:uid="{00000000-0004-0000-0900-000007000000}"/>
  </hyperlinks>
  <pageMargins left="0.75" right="0.75" top="1" bottom="1" header="0.51" footer="0.51"/>
  <pageSetup paperSize="9" orientation="portrait" horizontalDpi="1200" verticalDpi="1200" r:id="rId9"/>
  <headerFooter alignWithMargins="0"/>
  <drawing r:id="rId1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写真集</vt:lpstr>
      <vt:lpstr>一般</vt:lpstr>
      <vt:lpstr>OV350</vt:lpstr>
      <vt:lpstr>メンバー表</vt:lpstr>
      <vt:lpstr>歴代成績 </vt:lpstr>
      <vt:lpstr>登録ナンバー</vt:lpstr>
      <vt:lpstr>登録ナンバー!Print_Area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川並和之</dc:creator>
  <cp:lastModifiedBy>和之 川並</cp:lastModifiedBy>
  <cp:revision/>
  <cp:lastPrinted>2024-07-07T11:19:31Z</cp:lastPrinted>
  <dcterms:created xsi:type="dcterms:W3CDTF">2012-02-13T23:21:28Z</dcterms:created>
  <dcterms:modified xsi:type="dcterms:W3CDTF">2024-07-07T22:27:11Z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1041-10.2.0.5820</vt:lpwstr>
  </property>
</Properties>
</file>